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nisa Bihorac\Desktop\završni\slanje 26.02.2022\"/>
    </mc:Choice>
  </mc:AlternateContent>
  <xr:revisionPtr revIDLastSave="0" documentId="8_{464BCC33-1A18-4EAE-B3C0-E02A44A453A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1" sheetId="3" state="hidden" r:id="rId1"/>
    <sheet name="T2" sheetId="5" r:id="rId2"/>
  </sheets>
  <definedNames>
    <definedName name="_xlnm._FilterDatabase" localSheetId="1" hidden="1">'T2'!$F$1:$F$371</definedName>
    <definedName name="_xlnm.Print_Area" localSheetId="1">'T2'!$A$1:$P$15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40" i="5" l="1"/>
  <c r="N637" i="5"/>
  <c r="N634" i="5"/>
  <c r="N631" i="5"/>
  <c r="N628" i="5"/>
  <c r="N625" i="5"/>
  <c r="N622" i="5"/>
  <c r="N619" i="5"/>
  <c r="N616" i="5"/>
  <c r="N613" i="5"/>
  <c r="N610" i="5"/>
  <c r="N607" i="5"/>
  <c r="N604" i="5"/>
  <c r="N601" i="5"/>
  <c r="N598" i="5"/>
  <c r="N595" i="5"/>
  <c r="N592" i="5"/>
  <c r="N589" i="5"/>
  <c r="N586" i="5"/>
  <c r="N583" i="5"/>
  <c r="N580" i="5"/>
  <c r="N577" i="5"/>
  <c r="N574" i="5"/>
  <c r="N571" i="5"/>
  <c r="N568" i="5"/>
  <c r="N565" i="5"/>
  <c r="N562" i="5"/>
  <c r="N559" i="5"/>
  <c r="N556" i="5"/>
  <c r="N550" i="5"/>
  <c r="N547" i="5"/>
  <c r="N544" i="5"/>
  <c r="N541" i="5"/>
  <c r="N538" i="5"/>
  <c r="N535" i="5"/>
  <c r="N532" i="5"/>
  <c r="N529" i="5"/>
  <c r="N526" i="5"/>
  <c r="N523" i="5"/>
  <c r="N520" i="5"/>
  <c r="N514" i="5"/>
  <c r="N511" i="5"/>
  <c r="N508" i="5"/>
  <c r="N505" i="5"/>
  <c r="N502" i="5"/>
  <c r="N499" i="5"/>
  <c r="N496" i="5"/>
  <c r="N493" i="5"/>
  <c r="N490" i="5"/>
  <c r="N487" i="5"/>
  <c r="N484" i="5"/>
  <c r="N481" i="5"/>
  <c r="N478" i="5"/>
  <c r="N475" i="5"/>
  <c r="N472" i="5"/>
  <c r="N469" i="5"/>
  <c r="N466" i="5"/>
  <c r="N463" i="5"/>
  <c r="N460" i="5"/>
  <c r="N457" i="5"/>
  <c r="N454" i="5"/>
  <c r="N451" i="5"/>
  <c r="N448" i="5"/>
  <c r="N445" i="5"/>
  <c r="N439" i="5"/>
  <c r="N436" i="5"/>
  <c r="N433" i="5"/>
  <c r="N430" i="5"/>
  <c r="N427" i="5"/>
  <c r="N424" i="5"/>
  <c r="N421" i="5"/>
  <c r="N418" i="5"/>
  <c r="N415" i="5"/>
  <c r="N409" i="5"/>
  <c r="N406" i="5"/>
  <c r="N397" i="5"/>
  <c r="N394" i="5"/>
  <c r="N391" i="5"/>
  <c r="N388" i="5"/>
  <c r="N385" i="5"/>
  <c r="N382" i="5"/>
  <c r="N379" i="5"/>
  <c r="N376" i="5"/>
  <c r="N373" i="5"/>
  <c r="N370" i="5"/>
  <c r="N367" i="5"/>
  <c r="N364" i="5"/>
  <c r="J358" i="5"/>
  <c r="J361" i="5"/>
  <c r="J349" i="5"/>
  <c r="J352" i="5"/>
  <c r="J355" i="5"/>
  <c r="J343" i="5"/>
  <c r="J346" i="5"/>
  <c r="J340" i="5"/>
  <c r="J269" i="5"/>
  <c r="J272" i="5"/>
  <c r="J263" i="5"/>
  <c r="J266" i="5"/>
  <c r="J254" i="5"/>
  <c r="J257" i="5"/>
  <c r="J260" i="5"/>
  <c r="J248" i="5"/>
  <c r="J251" i="5"/>
  <c r="J236" i="5"/>
  <c r="J239" i="5"/>
  <c r="J242" i="5"/>
  <c r="J245" i="5"/>
  <c r="J230" i="5"/>
  <c r="J233" i="5"/>
  <c r="J227" i="5"/>
  <c r="J224" i="5"/>
  <c r="J213" i="5"/>
  <c r="J207" i="5"/>
  <c r="J210" i="5"/>
  <c r="J198" i="5"/>
  <c r="J201" i="5"/>
  <c r="J204" i="5"/>
  <c r="J192" i="5"/>
  <c r="J195" i="5"/>
  <c r="J183" i="5"/>
  <c r="J186" i="5"/>
  <c r="J189" i="5"/>
  <c r="J180" i="5"/>
  <c r="J174" i="5"/>
  <c r="J177" i="5"/>
  <c r="J165" i="5"/>
  <c r="J168" i="5"/>
  <c r="J171" i="5"/>
  <c r="J159" i="5"/>
  <c r="J162" i="5"/>
  <c r="J150" i="5"/>
  <c r="J153" i="5"/>
  <c r="J156" i="5"/>
  <c r="J147" i="5"/>
  <c r="J140" i="5"/>
  <c r="J143" i="5"/>
  <c r="J131" i="5"/>
  <c r="J134" i="5"/>
  <c r="J137" i="5"/>
  <c r="J119" i="5"/>
  <c r="J122" i="5"/>
  <c r="J125" i="5"/>
  <c r="J128" i="5"/>
  <c r="J113" i="5"/>
  <c r="J116" i="5"/>
  <c r="J107" i="5"/>
  <c r="J110" i="5"/>
  <c r="J104" i="5"/>
  <c r="J101" i="5"/>
  <c r="J98" i="5"/>
  <c r="J95" i="5"/>
  <c r="J92" i="5"/>
  <c r="J89" i="5"/>
  <c r="J86" i="5"/>
  <c r="J83" i="5"/>
  <c r="J80" i="5"/>
  <c r="J77" i="5"/>
  <c r="J74" i="5"/>
  <c r="J70" i="5"/>
  <c r="J67" i="5"/>
  <c r="J64" i="5"/>
  <c r="J61" i="5"/>
  <c r="J58" i="5"/>
  <c r="J55" i="5"/>
  <c r="J52" i="5"/>
  <c r="J49" i="5"/>
  <c r="J46" i="5"/>
  <c r="J43" i="5"/>
  <c r="J40" i="5"/>
  <c r="J37" i="5"/>
  <c r="J34" i="5"/>
  <c r="J31" i="5"/>
  <c r="J25" i="5"/>
  <c r="J28" i="5"/>
  <c r="J22" i="5"/>
  <c r="J19" i="5"/>
  <c r="J16" i="5"/>
  <c r="J13" i="5"/>
  <c r="J6" i="5"/>
</calcChain>
</file>

<file path=xl/sharedStrings.xml><?xml version="1.0" encoding="utf-8"?>
<sst xmlns="http://schemas.openxmlformats.org/spreadsheetml/2006/main" count="2347" uniqueCount="738">
  <si>
    <t>Redni broj upisa</t>
  </si>
  <si>
    <t>Vrsta postupka</t>
  </si>
  <si>
    <t>Prijavljeni ponuđači</t>
  </si>
  <si>
    <t>Cijena  sa  PDV-a</t>
  </si>
  <si>
    <t>Cijena  bez  PDV-a</t>
  </si>
  <si>
    <t xml:space="preserve">broj  i datum Odluke o pokretanju postupka nabavke </t>
  </si>
  <si>
    <t xml:space="preserve"> broj i datum Odluke o izboru ponuđača ili/poništenju postupka nabavke </t>
  </si>
  <si>
    <t>Red. br.</t>
  </si>
  <si>
    <t>Napomena</t>
  </si>
  <si>
    <t>Iznos</t>
  </si>
  <si>
    <t>iznos</t>
  </si>
  <si>
    <t>Realizovano u 2020-oj</t>
  </si>
  <si>
    <t>broj post.</t>
  </si>
  <si>
    <t>Započeto u 2020 ; real. u 2021-</t>
  </si>
  <si>
    <t>Ukupno</t>
  </si>
  <si>
    <t>Red.br</t>
  </si>
  <si>
    <t>xx</t>
  </si>
  <si>
    <t xml:space="preserve">Tabela 1. </t>
  </si>
  <si>
    <t>Radovi</t>
  </si>
  <si>
    <t>Direktni sporazum</t>
  </si>
  <si>
    <t>Robe</t>
  </si>
  <si>
    <t>Konkurentski zahtjev</t>
  </si>
  <si>
    <t>Otvoreni postupak</t>
  </si>
  <si>
    <t>Usluge</t>
  </si>
  <si>
    <t>Usluge iz Aneksa II dio B</t>
  </si>
  <si>
    <t>Cijena dostavljenih ponuda</t>
  </si>
  <si>
    <t>Izmjena/dopuna Plana javnih nabavki za 2020.</t>
  </si>
  <si>
    <t>Predmet nabavke</t>
  </si>
  <si>
    <t>Procijenjena vrijednost nabavke KM bez PDV-a (izmjena/dopuna plana)</t>
  </si>
  <si>
    <t>Procijenjena vrijednost nabavke KM bez PDV-a (Osnovni Plan)</t>
  </si>
  <si>
    <t>Vrsta postupka nabavke</t>
  </si>
  <si>
    <t>ROBE</t>
  </si>
  <si>
    <t>-</t>
  </si>
  <si>
    <t>USLUGE</t>
  </si>
  <si>
    <t>R. br</t>
  </si>
  <si>
    <t>Planirani početak postupka ( mjesec)</t>
  </si>
  <si>
    <t xml:space="preserve"> npr. Februar 2020.</t>
  </si>
  <si>
    <t xml:space="preserve">Planirano za 2021 godinu </t>
  </si>
  <si>
    <t>Pregled  planiranih i realizovanih javnih nabavki za 2021-tu godinu ( po vrstama postupaka )</t>
  </si>
  <si>
    <t>Red. Br.</t>
  </si>
  <si>
    <t>Vrsta</t>
  </si>
  <si>
    <t xml:space="preserve"> Osnovni plan javnih nabavki</t>
  </si>
  <si>
    <t>za 2020 godinu</t>
  </si>
  <si>
    <t xml:space="preserve">Izmjene i dopune </t>
  </si>
  <si>
    <t xml:space="preserve">plana javnih nabavki </t>
  </si>
  <si>
    <t>Ukupan Plan</t>
  </si>
  <si>
    <t>javnih nabavki</t>
  </si>
  <si>
    <t>4 (2+3)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</si>
  <si>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</si>
  <si>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</si>
  <si>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</si>
  <si>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t xml:space="preserve">UKUPNO </t>
  </si>
  <si>
    <t>PLANIRANO</t>
  </si>
  <si>
    <t>REALIZOVANO</t>
  </si>
  <si>
    <t>PROCENAT</t>
  </si>
  <si>
    <t xml:space="preserve"> RALIZACIJE</t>
  </si>
  <si>
    <t xml:space="preserve">Broj planiranih ugovora </t>
  </si>
  <si>
    <t xml:space="preserve">Vrijednost planiranih ugovora bez PDV-a </t>
  </si>
  <si>
    <t xml:space="preserve">Broj zaključenih ugovora </t>
  </si>
  <si>
    <t xml:space="preserve">Vrijednost zaključenih ugovora bez PDV-a </t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</si>
  <si>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(4/2)*100</t>
    </r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</si>
  <si>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(5/3)*100</t>
    </r>
  </si>
  <si>
    <t>1.</t>
  </si>
  <si>
    <t xml:space="preserve"> Direktni sporazum  </t>
  </si>
  <si>
    <t>2.</t>
  </si>
  <si>
    <t xml:space="preserve"> Konkurentsi zahtjev  </t>
  </si>
  <si>
    <t>3.</t>
  </si>
  <si>
    <t xml:space="preserve"> Otvoreni postupak  </t>
  </si>
  <si>
    <t>4.</t>
  </si>
  <si>
    <t xml:space="preserve"> Usluge iz Anexa II dio B </t>
  </si>
  <si>
    <t>UKUPNO:</t>
  </si>
  <si>
    <t xml:space="preserve">Primjeri : </t>
  </si>
  <si>
    <t xml:space="preserve"> Usluge iz </t>
  </si>
  <si>
    <t xml:space="preserve">5. </t>
  </si>
  <si>
    <t>xxxx</t>
  </si>
  <si>
    <t>broj Obavještenja o nabavci</t>
  </si>
  <si>
    <t>Planirana vrijednost nabavke bez PDV-a</t>
  </si>
  <si>
    <t xml:space="preserve">Napomena </t>
  </si>
  <si>
    <t xml:space="preserve"> Predmet Nabavke</t>
  </si>
  <si>
    <t>Izabrani  ponuđač/dobavljač</t>
  </si>
  <si>
    <t xml:space="preserve">Broj Ugovora /okvirnog sporazuma </t>
  </si>
  <si>
    <t xml:space="preserve">Datum Ugovora/ okvirnog sporazuma </t>
  </si>
  <si>
    <t xml:space="preserve">Period - Trajenje/ ugovora/okvornog sporazuma </t>
  </si>
  <si>
    <t xml:space="preserve"> Redni broj  Stavke iz Plana nabavki</t>
  </si>
  <si>
    <t>Obrazac F - Pregled javnih nabavki</t>
  </si>
  <si>
    <t>Univerzitet u Sarajevu -Fakultet političkih nauka</t>
  </si>
  <si>
    <t>DIREKTNI SPORAZUM</t>
  </si>
  <si>
    <t>5611-8-1-43/21</t>
  </si>
  <si>
    <t>CVIJETNI ARANŽMANI</t>
  </si>
  <si>
    <t>Cvjećara ''Džan''</t>
  </si>
  <si>
    <t>Info-max doo</t>
  </si>
  <si>
    <t>01-3-598-14/21</t>
  </si>
  <si>
    <t>do 31.12.2021.</t>
  </si>
  <si>
    <t>20.04.2021.godine.</t>
  </si>
  <si>
    <t xml:space="preserve"> 01-3-587-15/21
16.04.2021. godine</t>
  </si>
  <si>
    <t>01-3-498-3/21
 26.03.2021.godine</t>
  </si>
  <si>
    <t xml:space="preserve">5611-8-2-44/21 01-3-499-11/21
 26.03.2021.godine </t>
  </si>
  <si>
    <t>01-3-588-2/21 25.04.2021.godine DO 31.12.2021.</t>
  </si>
  <si>
    <t>KONKURENTSKI ZAHTJEV</t>
  </si>
  <si>
    <t>USLUGE JAVNOG INFORMISANJA</t>
  </si>
  <si>
    <t>01-3- 744-1 /20
25.06.2020. godine</t>
  </si>
  <si>
    <t>5611-8-2-51/21</t>
  </si>
  <si>
    <t>Avaz roto press doo</t>
  </si>
  <si>
    <t>1 godina</t>
  </si>
  <si>
    <t>01-3-838-1/20</t>
  </si>
  <si>
    <t>15.07.2020.</t>
  </si>
  <si>
    <t>ANTEL UD</t>
  </si>
  <si>
    <t>5611-8-2-45/21</t>
  </si>
  <si>
    <t>01-3-499-8/21
 26.03.2021.godine</t>
  </si>
  <si>
    <t>01-3-587-14/21 OD 16.04.2021</t>
  </si>
  <si>
    <t>01-3-598-13/21</t>
  </si>
  <si>
    <t>5611-8-2-46/21</t>
  </si>
  <si>
    <t>USLUGE OSIGURANJA UPOSLENIKA OD NESREĆE</t>
  </si>
  <si>
    <t>SARAJEVOOSIGURANJE DD</t>
  </si>
  <si>
    <t>5611-8-2-55/21</t>
  </si>
  <si>
    <t>01-3-423-4/20
 20.04.2020.</t>
  </si>
  <si>
    <t>01-3-882-3/21 OD 27.07.2020.</t>
  </si>
  <si>
    <t>01-3892-3/20</t>
  </si>
  <si>
    <t>27.07.2020.</t>
  </si>
  <si>
    <t>DO 01.08.2021.</t>
  </si>
  <si>
    <t>01-3-807-1/20 OD 08.07.2020.</t>
  </si>
  <si>
    <t>PRETPLATNIČKE USLUGE</t>
  </si>
  <si>
    <t>JEDOKRATNO</t>
  </si>
  <si>
    <t>5611-8-2-53/21</t>
  </si>
  <si>
    <t>5611-8-2-52/21</t>
  </si>
  <si>
    <t>5611-8-2-50/21</t>
  </si>
  <si>
    <t>01-3-499-13/21
 26.03.2021.godine</t>
  </si>
  <si>
    <t>USLUGE MOBILNE TELEFONIJE</t>
  </si>
  <si>
    <t>BH TELECOM</t>
  </si>
  <si>
    <t>JEDNOKRATNO</t>
  </si>
  <si>
    <t>5611-8-2-60/21</t>
  </si>
  <si>
    <t>01-3-499-3/21
 26.03.2021.godine</t>
  </si>
  <si>
    <t>USLUGE DEZINFEKCIJE</t>
  </si>
  <si>
    <t>01-3-840-2/20
 15.07.2020.godine</t>
  </si>
  <si>
    <t>DERATIZACIJA DOO</t>
  </si>
  <si>
    <t>5611-8-2-54/21</t>
  </si>
  <si>
    <t>01-3-882-1/20 27.07.2020</t>
  </si>
  <si>
    <t>01-3-892-1/20</t>
  </si>
  <si>
    <t>28.07.2020.</t>
  </si>
  <si>
    <t>5611-8-2-61/21</t>
  </si>
  <si>
    <t>USLUGE KABLOVSKE TELEVIZIJE</t>
  </si>
  <si>
    <t>01-3-423-6/20
 20.04.2020.godine</t>
  </si>
  <si>
    <t>USLUGE TAKSI PREVOZA</t>
  </si>
  <si>
    <t>AUTO TAXI ZAMETICA MUJKO</t>
  </si>
  <si>
    <t>5611-8-2-49/21</t>
  </si>
  <si>
    <t xml:space="preserve">
 01-3-598-11/21</t>
  </si>
  <si>
    <t>20.04.2021.</t>
  </si>
  <si>
    <t>01-3-499-16/21
 26.03.2021.godine</t>
  </si>
  <si>
    <t>01-3-587-11/21
16.04.2021. godine</t>
  </si>
  <si>
    <t>5611-8-2-62/21</t>
  </si>
  <si>
    <t>5611-8-2-48/21</t>
  </si>
  <si>
    <t>RAZNI REZERVNI DIJELOVI</t>
  </si>
  <si>
    <t>NETWORK DOO</t>
  </si>
  <si>
    <t>01-3-498-12/21
 26.03.2021.godine</t>
  </si>
  <si>
    <t>5611-8-1-65/21</t>
  </si>
  <si>
    <t>05.02.2021.</t>
  </si>
  <si>
    <t>31.01.2021.</t>
  </si>
  <si>
    <t>01.02.2021.</t>
  </si>
  <si>
    <t>5611-8-1-58/21</t>
  </si>
  <si>
    <t>BXL COMMERCE DOO</t>
  </si>
  <si>
    <t>08.02.2021.</t>
  </si>
  <si>
    <t>AUDIOVIZUELNA OPREMA</t>
  </si>
  <si>
    <t>01-3-421-7/20
 20.04.2020.godine</t>
  </si>
  <si>
    <t>PROMOTIVNI MATERIJAL</t>
  </si>
  <si>
    <t>5611-8-1-63/21</t>
  </si>
  <si>
    <t>TMP DOO SARAJEVO</t>
  </si>
  <si>
    <t>01-3-421-13/20
 20.04.2020.godine</t>
  </si>
  <si>
    <t>IPRESS DOO</t>
  </si>
  <si>
    <t>DO 31.12.2021.</t>
  </si>
  <si>
    <t xml:space="preserve"> 01-3-490-2/21</t>
  </si>
  <si>
    <t xml:space="preserve">25.03.2021.godine.
</t>
  </si>
  <si>
    <t>5611-8-2-56/21</t>
  </si>
  <si>
    <t>5611-8-2-59/21</t>
  </si>
  <si>
    <t>PRIRODNA VODA</t>
  </si>
  <si>
    <t>SARAJEVSKA PIVARA DD</t>
  </si>
  <si>
    <t>12.02.2021.</t>
  </si>
  <si>
    <t>5611-8-1-64/21</t>
  </si>
  <si>
    <t>01-3-498-19/21
 26.03.2021.godine</t>
  </si>
  <si>
    <t>5611-8-2-72/21</t>
  </si>
  <si>
    <t xml:space="preserve">5611-8-2-69/21 01-3-499-11/21
 26.03.2021.godine </t>
  </si>
  <si>
    <t>NABAVKA TONERA</t>
  </si>
  <si>
    <t>SNEA DOO</t>
  </si>
  <si>
    <t>17.02.2021.</t>
  </si>
  <si>
    <t>5611-8-1-70/21</t>
  </si>
  <si>
    <t>01-3-498-2/21
 26.03.2021.godine</t>
  </si>
  <si>
    <t>USLUGE PREVOĐENJA</t>
  </si>
  <si>
    <t>BARBADOS DOO</t>
  </si>
  <si>
    <t>01-3-499-1/21
 26.03.2021.godine</t>
  </si>
  <si>
    <t>5611-8-2-71/21</t>
  </si>
  <si>
    <t>01-3-587-9/21
16.04.2021. godine</t>
  </si>
  <si>
    <t xml:space="preserve">20.04.2021.godine.
</t>
  </si>
  <si>
    <t>01-3-598-9/21</t>
  </si>
  <si>
    <t>5611-8-1-68/21</t>
  </si>
  <si>
    <t>KUKA DOO</t>
  </si>
  <si>
    <t>5611-8-1-67/21</t>
  </si>
  <si>
    <t>USLUGE BRZE POŠTE</t>
  </si>
  <si>
    <t>IN-TIME DOO</t>
  </si>
  <si>
    <t xml:space="preserve"> 01-3-499-10/21
 26.03.2021.godine</t>
  </si>
  <si>
    <t>01-3-587-12/21
 16.04.2021. godine</t>
  </si>
  <si>
    <t>5611-8-2-66/21</t>
  </si>
  <si>
    <t>19.02.2021.</t>
  </si>
  <si>
    <t xml:space="preserve">
01-3-598-12/21</t>
  </si>
  <si>
    <t>5611-8-2-81/21</t>
  </si>
  <si>
    <t>5611-8-2-73/21</t>
  </si>
  <si>
    <t>01.03.2021.</t>
  </si>
  <si>
    <t>5611-8-2-82/21</t>
  </si>
  <si>
    <t xml:space="preserve">PLATFORMA ZA ONLINE NASTAVU </t>
  </si>
  <si>
    <t>02.03.2021.</t>
  </si>
  <si>
    <t>IDEGO DOO</t>
  </si>
  <si>
    <t>5611-8-2-76/21</t>
  </si>
  <si>
    <t>01-3-499-20/21
 26.03.2021.godine</t>
  </si>
  <si>
    <t>5611-8-2-80/21</t>
  </si>
  <si>
    <t>5611-8-1-83/21</t>
  </si>
  <si>
    <t>LICENCE</t>
  </si>
  <si>
    <t>01-3-498-10/21
 26.03.2021.godine</t>
  </si>
  <si>
    <t>5611-8-1-84/21</t>
  </si>
  <si>
    <t xml:space="preserve"> 01-3-333-2/21</t>
  </si>
  <si>
    <t>25.02.2021.godine.</t>
  </si>
  <si>
    <t>5611-8-2-78/21</t>
  </si>
  <si>
    <t>5611-8-1-79/21</t>
  </si>
  <si>
    <t>04.03.2021.</t>
  </si>
  <si>
    <t>USLUGE RAZVOJA PROGRAMSKE PODRŠKE ZA BIBLIOTEKU</t>
  </si>
  <si>
    <t>5611-8-2-74/21</t>
  </si>
  <si>
    <t>01-3-499-17/21
 26.03.2021.godine</t>
  </si>
  <si>
    <t xml:space="preserve">25.02.2021.godine.
</t>
  </si>
  <si>
    <t xml:space="preserve"> 01-3-333-3/21</t>
  </si>
  <si>
    <t>FACIT DOO</t>
  </si>
  <si>
    <t>FEB DOO</t>
  </si>
  <si>
    <t>09.03.2021.</t>
  </si>
  <si>
    <t>5611-8-2-87/21</t>
  </si>
  <si>
    <t>MATERIJAL ZA ČIŠĆENJE</t>
  </si>
  <si>
    <t>r&amp;s DOO SARAJEVO</t>
  </si>
  <si>
    <t>5611-8-1-75/21</t>
  </si>
  <si>
    <t>01-3-498-14/21
 26.03.2021.godine</t>
  </si>
  <si>
    <t>01-3-587-4/21
16.04.2021. godine</t>
  </si>
  <si>
    <t xml:space="preserve">
01-3-598-4/21</t>
  </si>
  <si>
    <t>5611-8-2-89/21</t>
  </si>
  <si>
    <t>5611-8-2-88/21</t>
  </si>
  <si>
    <t>5611-8-2-90/21</t>
  </si>
  <si>
    <t>5611-8-1-86/21</t>
  </si>
  <si>
    <t>12.03.2021.</t>
  </si>
  <si>
    <t>RADOVI INSTALIRANJA PROTIVPOŽARNOG ALARMA</t>
  </si>
  <si>
    <t>5611-8-2-93/21</t>
  </si>
  <si>
    <t>01-3-499-21/21
 26.03.2021.godine</t>
  </si>
  <si>
    <t>DSC d.o.o. Sarajevo</t>
  </si>
  <si>
    <t>01-3-333-1/21</t>
  </si>
  <si>
    <t>NABAVKA KNJIGA</t>
  </si>
  <si>
    <t>5611-8-1-91/21</t>
  </si>
  <si>
    <t>01-3-498-1/21
 26.03.2021.godine</t>
  </si>
  <si>
    <t>16.03.2021.</t>
  </si>
  <si>
    <t>5611-8-1-92/21</t>
  </si>
  <si>
    <t xml:space="preserve">5611-8-2-85/21 01-3-499-11/21
 26.03.2021.godine </t>
  </si>
  <si>
    <t>5611-8-1-97/21</t>
  </si>
  <si>
    <t>19.03.2021.</t>
  </si>
  <si>
    <t>5611-8-1-96/21</t>
  </si>
  <si>
    <t>5611-8-2-98/21</t>
  </si>
  <si>
    <t>5611-8-1-99/21</t>
  </si>
  <si>
    <t>23.03.2021.</t>
  </si>
  <si>
    <t>5611-8-2-101/21</t>
  </si>
  <si>
    <t>JP SLUŽBENI LIST</t>
  </si>
  <si>
    <t>5611-8-2-103/21</t>
  </si>
  <si>
    <t>26.03.2021.</t>
  </si>
  <si>
    <t>REVICON DOO</t>
  </si>
  <si>
    <t>5611-8-2-100/21</t>
  </si>
  <si>
    <t>29.03.2021.</t>
  </si>
  <si>
    <t>5611-8-2-95/21</t>
  </si>
  <si>
    <t>30.03.2021.</t>
  </si>
  <si>
    <t>09.02.2021.</t>
  </si>
  <si>
    <t>5611-8-1-107/21</t>
  </si>
  <si>
    <t>5611-8-2-105/21</t>
  </si>
  <si>
    <t>5611-8-1-106/21</t>
  </si>
  <si>
    <t>5611-8-2-104/21</t>
  </si>
  <si>
    <t xml:space="preserve"> 01-3-306-1/21</t>
  </si>
  <si>
    <t xml:space="preserve">22.02.2021.godine.
</t>
  </si>
  <si>
    <t>5611-8-2-114/21</t>
  </si>
  <si>
    <t>5611-8-2-109/21</t>
  </si>
  <si>
    <t>5611-8-2-110/21</t>
  </si>
  <si>
    <t>05.04.2021.</t>
  </si>
  <si>
    <t>5611-8-1-112/21</t>
  </si>
  <si>
    <t>07.07.2021.</t>
  </si>
  <si>
    <t>5611-8-2-115/21</t>
  </si>
  <si>
    <t>5611-8-2-111/21</t>
  </si>
  <si>
    <t>5611-8-2-113/21</t>
  </si>
  <si>
    <t>13.04.2021.</t>
  </si>
  <si>
    <t>16.04.2021.</t>
  </si>
  <si>
    <t>5611-8-2-117/21</t>
  </si>
  <si>
    <t>19.04.2021.</t>
  </si>
  <si>
    <t xml:space="preserve">5611-8-2-119/21 01-3-499-11/21
 26.03.2021.godine </t>
  </si>
  <si>
    <t>INFO TEH DOO</t>
  </si>
  <si>
    <t>INFOTEH DOO</t>
  </si>
  <si>
    <t>5611-8-1-120/21</t>
  </si>
  <si>
    <t>USLUGE POSREDOVANJA</t>
  </si>
  <si>
    <t>STUDENTSKI SERVIS DOO</t>
  </si>
  <si>
    <t>5611-8-2-121/21 01-3-499-2/21
 26.03.2021.godine</t>
  </si>
  <si>
    <t>20.04.2021. JEDNOKRATNO</t>
  </si>
  <si>
    <t>5611-8-2-123/21</t>
  </si>
  <si>
    <t>5611-8-1-122/21</t>
  </si>
  <si>
    <t>KOMEL DOO</t>
  </si>
  <si>
    <t xml:space="preserve">
01-3-610-1/21</t>
  </si>
  <si>
    <t>22.04.2021. godine</t>
  </si>
  <si>
    <t>PODNI PROSTIRAČI</t>
  </si>
  <si>
    <t xml:space="preserve">ELPI KOMERC </t>
  </si>
  <si>
    <t>ELPI KOMERC</t>
  </si>
  <si>
    <t>5611-8-1-125/21</t>
  </si>
  <si>
    <t>01-3-587-5/21
 16.04.2021. godine</t>
  </si>
  <si>
    <t xml:space="preserve">  01-3-598-5/21</t>
  </si>
  <si>
    <t>01-3-498-15/21
 26.03.2021.godine</t>
  </si>
  <si>
    <t>KANCELARIJSKI  MATERIJAL</t>
  </si>
  <si>
    <t>5611-7-1-94/21</t>
  </si>
  <si>
    <t>01-3- 504-1 /21
 29.03.2021. godine</t>
  </si>
  <si>
    <t>01-3- 611-1/21
 22.04.2021.godine</t>
  </si>
  <si>
    <t>01-3-611-2/21</t>
  </si>
  <si>
    <t>5611-8-2-126/21</t>
  </si>
  <si>
    <t>MANAH SOLUTION DOO</t>
  </si>
  <si>
    <t xml:space="preserve">25.02.2021.godine
</t>
  </si>
  <si>
    <t>01-3-333-10/21</t>
  </si>
  <si>
    <t>5611-8-1-131/21</t>
  </si>
  <si>
    <t>5611-8-1-130/21</t>
  </si>
  <si>
    <t>01-3-333-7/21</t>
  </si>
  <si>
    <t>5611-8-1-133/21</t>
  </si>
  <si>
    <t>01-3-333-6/21</t>
  </si>
  <si>
    <t>01-3-333-11/21</t>
  </si>
  <si>
    <t>OPREMA ZA ZVUK</t>
  </si>
  <si>
    <t>5611-8-1-127/21</t>
  </si>
  <si>
    <t>5611-8-1-129/21</t>
  </si>
  <si>
    <t>5611-8-1-132/21</t>
  </si>
  <si>
    <t>01-3-333-8/21</t>
  </si>
  <si>
    <t>01-3-333-9/21</t>
  </si>
  <si>
    <t>RASVJETNA OPREMA</t>
  </si>
  <si>
    <t>ELEKTROMATERIJAL</t>
  </si>
  <si>
    <t>MULTIMEDIJALNI UREĐAJI</t>
  </si>
  <si>
    <t>01-3-498-8/21
 26.03.2021.godine</t>
  </si>
  <si>
    <t>01-3-498-9/21
 26.03.2021.godine</t>
  </si>
  <si>
    <t>01-3-498-4/21
 26.03.2021.godine</t>
  </si>
  <si>
    <t>01-3-498-7/21
 26.03.2021.godine</t>
  </si>
  <si>
    <t>5611-8-2-128/21</t>
  </si>
  <si>
    <t>5611-8-2-135/21</t>
  </si>
  <si>
    <t>USISIVAČ</t>
  </si>
  <si>
    <t>KAMER COMMERCE DOO</t>
  </si>
  <si>
    <t xml:space="preserve"> 01-3-609-4/21
 21.04.2021.godine</t>
  </si>
  <si>
    <t>5611-8-1-134/21</t>
  </si>
  <si>
    <t xml:space="preserve"> 01-3-610-2/21</t>
  </si>
  <si>
    <t>IZMJENE PLANA JN</t>
  </si>
  <si>
    <t>APARAT ZA DEZINFEKCIJU</t>
  </si>
  <si>
    <t>23.04.2021. godine</t>
  </si>
  <si>
    <t>01-3-623-1/21</t>
  </si>
  <si>
    <t>5611-8-1-137/21</t>
  </si>
  <si>
    <t>5611-8-1-140/21</t>
  </si>
  <si>
    <t>5611-8-2-142/21</t>
  </si>
  <si>
    <t>5611-8-2-139/21</t>
  </si>
  <si>
    <t xml:space="preserve">5611-8-2-138/21 01-3-499-11/21
 26.03.2021.godine </t>
  </si>
  <si>
    <t>USLUGE ODRŽAVANJA ZGRADE</t>
  </si>
  <si>
    <t>01-3-587-13/21
16.04.2021. godine</t>
  </si>
  <si>
    <t>5611-8-2-</t>
  </si>
  <si>
    <t>144/21</t>
  </si>
  <si>
    <t xml:space="preserve">
01-3-598-14/21</t>
  </si>
  <si>
    <t>5611-8-2-141/21</t>
  </si>
  <si>
    <t>5611-8-2-145/21</t>
  </si>
  <si>
    <t>DIJELOVI ZA KLIMA UREĐAJE</t>
  </si>
  <si>
    <t>01-3-598-1/21</t>
  </si>
  <si>
    <t>01-3-498-24/21
 26.03.2021.godine</t>
  </si>
  <si>
    <t>01-3-587-1/21
16.04.2021. godine</t>
  </si>
  <si>
    <t>RAČUNARSKA OPREMA</t>
  </si>
  <si>
    <t>ITD DOO SARAJEVO</t>
  </si>
  <si>
    <t>5611-7-1-108/21</t>
  </si>
  <si>
    <t>01-3- 538-1/21
 07.04.2021. godine</t>
  </si>
  <si>
    <t>01-3-730-1/21
 21.05.2021.godine</t>
  </si>
  <si>
    <t>21.05.2021.</t>
  </si>
  <si>
    <t xml:space="preserve">01-3-730-2/21 </t>
  </si>
  <si>
    <t>5611-8-1-143/21</t>
  </si>
  <si>
    <t>SITNA ROBA I POTREPŠTINE</t>
  </si>
  <si>
    <t>5611-8-1-148/21</t>
  </si>
  <si>
    <t>01-3-704-1/21</t>
  </si>
  <si>
    <t>27.05.2021.</t>
  </si>
  <si>
    <t>PASTOR M MOSTAR</t>
  </si>
  <si>
    <t>01-3-498-11/21
 26.03.2021.godine</t>
  </si>
  <si>
    <t>KANCELARIJSKI NAMJEŠTAJ</t>
  </si>
  <si>
    <t>5611-7-1-116/21</t>
  </si>
  <si>
    <t>01-3-597-1/21
 20.04.2021. godine</t>
  </si>
  <si>
    <t>01-3- 708-1/21
 17.05.2021.godine</t>
  </si>
  <si>
    <t>01-3-708-2/21</t>
  </si>
  <si>
    <t>17.05.2021. godine</t>
  </si>
  <si>
    <t>5611-8-1-153/21</t>
  </si>
  <si>
    <t>ZAVJESE</t>
  </si>
  <si>
    <t>Suman doo</t>
  </si>
  <si>
    <t>01-3-498-21/21
 26.03.2021.godine</t>
  </si>
  <si>
    <t xml:space="preserve">28.04.2021. godine
</t>
  </si>
  <si>
    <t>01-3-635-1/21</t>
  </si>
  <si>
    <t>5611-8-2-152/21</t>
  </si>
  <si>
    <t>5611-8-2-151/21</t>
  </si>
  <si>
    <t>5611-8-2-154/21</t>
  </si>
  <si>
    <t>USLUGE ODRŽAVANJA PRINTER UREĐAJA</t>
  </si>
  <si>
    <t>5611-8-2-150/21</t>
  </si>
  <si>
    <t>01-3-499-7/21
 26.03.2021.godine</t>
  </si>
  <si>
    <t>01-3-587-10/21
16.04.2021. godine</t>
  </si>
  <si>
    <t>01-3-598-10/21</t>
  </si>
  <si>
    <t>DEEN PRINT DOO</t>
  </si>
  <si>
    <t>PARAGRAF LEX DOO</t>
  </si>
  <si>
    <t>01-3-772-1/21</t>
  </si>
  <si>
    <t>01.06.2021. godine</t>
  </si>
  <si>
    <t xml:space="preserve">DO 01.06.2022. </t>
  </si>
  <si>
    <t>5611-8-2-149/21</t>
  </si>
  <si>
    <t>5611-8-1-147/21</t>
  </si>
  <si>
    <t>5611-8-2-163/21</t>
  </si>
  <si>
    <t>5611-8-2-162/21</t>
  </si>
  <si>
    <t>MEDIA MARKET DOO</t>
  </si>
  <si>
    <t>10.06.2021.</t>
  </si>
  <si>
    <t>SERVIS PRINTER UREĐAJA</t>
  </si>
  <si>
    <t>5611-8-2-173/21</t>
  </si>
  <si>
    <t>11.06.2021.</t>
  </si>
  <si>
    <t>PENNY PLUS DOO</t>
  </si>
  <si>
    <t>5611-8-1-160/21</t>
  </si>
  <si>
    <t>01-3-598-2/21</t>
  </si>
  <si>
    <t>01-3-587-2/21
 16.04.2021. godine</t>
  </si>
  <si>
    <t xml:space="preserve">5611-8-2-161/21 01-3-499-11/21
 26.03.2021.godine </t>
  </si>
  <si>
    <t>5611-8-2-165/21</t>
  </si>
  <si>
    <t>PREGLED PP APARATA</t>
  </si>
  <si>
    <t>VATROSISTEMI DOO</t>
  </si>
  <si>
    <t xml:space="preserve">
 01-3-933-5/21</t>
  </si>
  <si>
    <t>30.06.2021.godine.</t>
  </si>
  <si>
    <t>do 01.08.2022.</t>
  </si>
  <si>
    <t>01-3-499-26/21
26.03.2021. godine</t>
  </si>
  <si>
    <t>5611-8-1-164/21</t>
  </si>
  <si>
    <t>5611-8-1-159/21</t>
  </si>
  <si>
    <t>STAKLO</t>
  </si>
  <si>
    <t>STAKLOREZAČKA RADNJA EDO</t>
  </si>
  <si>
    <t>21.06.2021.</t>
  </si>
  <si>
    <t>01-3-498-13/21
 26.03.2021.godine</t>
  </si>
  <si>
    <t>5611-8-1-171/21</t>
  </si>
  <si>
    <t>01-3-819-2/21</t>
  </si>
  <si>
    <t>10.06.2021. godine</t>
  </si>
  <si>
    <t>5611-8-2-167/21</t>
  </si>
  <si>
    <t>5611-8-1-172/21</t>
  </si>
  <si>
    <t>5611-8-2-166/21</t>
  </si>
  <si>
    <t>5611-7-1-146-3-7/21</t>
  </si>
  <si>
    <t>01-3- 777-3/21
 02.05.2021. godine</t>
  </si>
  <si>
    <t>01-3-905-1/21
22.06.2021. godine</t>
  </si>
  <si>
    <t>IMTEC DOO SARAJEVO</t>
  </si>
  <si>
    <t>01-3-905-2/21</t>
  </si>
  <si>
    <t>05.07.2021. godine</t>
  </si>
  <si>
    <t>Idego d.o.o.</t>
  </si>
  <si>
    <t>01-3-1385-1/21</t>
  </si>
  <si>
    <t>01-3-165-48/21 od 03.02.2021. godine</t>
  </si>
  <si>
    <t>02.11.2021.</t>
  </si>
  <si>
    <t>5611-8-1-168/21</t>
  </si>
  <si>
    <t>Voda za piće</t>
  </si>
  <si>
    <t>Sarajevska pivara</t>
  </si>
  <si>
    <t>40,80</t>
  </si>
  <si>
    <t>01-3-165-19/21 od 03.02.2021.</t>
  </si>
  <si>
    <t>jednokratno</t>
  </si>
  <si>
    <t>5611-7-1-146/21</t>
  </si>
  <si>
    <t>Računarska oprema</t>
  </si>
  <si>
    <t>IMTEC</t>
  </si>
  <si>
    <t>21991,00</t>
  </si>
  <si>
    <t>IMTEC D.O.O. Sarajevo</t>
  </si>
  <si>
    <t>01-3-777-3/21 od 02.05.2021.</t>
  </si>
  <si>
    <t>05.07.2021.</t>
  </si>
  <si>
    <t>01-3-905/21 od 22.06.2021.</t>
  </si>
  <si>
    <t>5611-8-2-175/21</t>
  </si>
  <si>
    <t>Mobilna telefonija</t>
  </si>
  <si>
    <t xml:space="preserve">BH Telecom </t>
  </si>
  <si>
    <t>65,21</t>
  </si>
  <si>
    <t>01-3-165-30/21 od 03.02.2021. godine</t>
  </si>
  <si>
    <t>5611-8-2-174/21</t>
  </si>
  <si>
    <t>Kablovska televizija</t>
  </si>
  <si>
    <t>21,37</t>
  </si>
  <si>
    <t>01-3-165-31/21 od 03.02.2021.</t>
  </si>
  <si>
    <t>5611-8-2-176/21</t>
  </si>
  <si>
    <t>DOPUNA PLANA JN 01-3-794-1/21
 04.06.2021. godine</t>
  </si>
  <si>
    <t>Tungstenstudio</t>
  </si>
  <si>
    <t>01-3-796-2/21</t>
  </si>
  <si>
    <t>01-3-794-2/21
04.06.2021.godine</t>
  </si>
  <si>
    <t>04.06.2021.</t>
  </si>
  <si>
    <t>5611-8-2-179/21</t>
  </si>
  <si>
    <t>Antel ud</t>
  </si>
  <si>
    <t>01-3-499-10/21
 26.03.2021.godine</t>
  </si>
  <si>
    <t>5611-8-2-180/21</t>
  </si>
  <si>
    <t>3382,92</t>
  </si>
  <si>
    <t>01-3-499-9/21
 26.03.2021.godine</t>
  </si>
  <si>
    <t>5611-8--2-188/21</t>
  </si>
  <si>
    <t>01-165-35/21 od 03.02.2021.</t>
  </si>
  <si>
    <t>5611-8-1-188/21</t>
  </si>
  <si>
    <t>Cvijetni aranžmani</t>
  </si>
  <si>
    <t>Cvjećara Džan</t>
  </si>
  <si>
    <t>01-3-598-14/21 od 20.04.2021</t>
  </si>
  <si>
    <t>01-3-465-3/21 od 03.02.2021.</t>
  </si>
  <si>
    <t>20.04.2021</t>
  </si>
  <si>
    <t>5611-8-2- 182/21</t>
  </si>
  <si>
    <t>Servis klima uređaja</t>
  </si>
  <si>
    <t>329,00</t>
  </si>
  <si>
    <t>01-3-498-24/21 od 26.03.2021. godine</t>
  </si>
  <si>
    <t>5611-8-1- 185/21</t>
  </si>
  <si>
    <t>Nabavka tonera</t>
  </si>
  <si>
    <t xml:space="preserve">TMP Društvo za zapošljavanje slijepih i slabovidnih lica d.o.o. </t>
  </si>
  <si>
    <t>1613,50</t>
  </si>
  <si>
    <t>01-3-819-3/21</t>
  </si>
  <si>
    <t>01-3-165-2/21 od 03.02.2021. godine</t>
  </si>
  <si>
    <t>10.06.2021</t>
  </si>
  <si>
    <t>5611-8-1-187/21</t>
  </si>
  <si>
    <t>5611-8-2- 192/21</t>
  </si>
  <si>
    <t xml:space="preserve">01-3-933-7/21 </t>
  </si>
  <si>
    <t>01-3-924-2/21 od 28.06.2021.</t>
  </si>
  <si>
    <t>30.06.2021.</t>
  </si>
  <si>
    <t>5611-8-1-178/21</t>
  </si>
  <si>
    <t>Audiovizuelna oprema</t>
  </si>
  <si>
    <t>Imtec</t>
  </si>
  <si>
    <t>4442,73</t>
  </si>
  <si>
    <t>Broj: 01-3-921-2/21</t>
  </si>
  <si>
    <t>01-3-609-3/21 od 21.04.2021.</t>
  </si>
  <si>
    <t xml:space="preserve">28.06.2021. godine
</t>
  </si>
  <si>
    <t>5611-8-1-177/21</t>
  </si>
  <si>
    <t>Projektori</t>
  </si>
  <si>
    <t>2594,87</t>
  </si>
  <si>
    <t>01-3-742-1/21</t>
  </si>
  <si>
    <t>01-3-719-4/21od 19.05.2021.</t>
  </si>
  <si>
    <t>05.05.2021.</t>
  </si>
  <si>
    <t>5611-8-2-186/21</t>
  </si>
  <si>
    <t>INFO-MAX</t>
  </si>
  <si>
    <t>01-3-490-2/21</t>
  </si>
  <si>
    <t>01-3-165-38/21 od 03.02.2021.</t>
  </si>
  <si>
    <t>25.03.2021.</t>
  </si>
  <si>
    <t>1 godinu</t>
  </si>
  <si>
    <t>5611-8-2-191/21</t>
  </si>
  <si>
    <t>Usluga posredovanja u zapošljavanju</t>
  </si>
  <si>
    <t>01-3-499-2/21 od 26.03.2021</t>
  </si>
  <si>
    <t>5611-8-2-183/21</t>
  </si>
  <si>
    <t>01-3-165-40/21 od 02.03.2021.</t>
  </si>
  <si>
    <t>Sredstva za čišćenje</t>
  </si>
  <si>
    <t>R&amp;S d.o.o. Sarajevo</t>
  </si>
  <si>
    <t>509,48</t>
  </si>
  <si>
    <t>01-3-598-4/21</t>
  </si>
  <si>
    <t>01-165-14/21 od 03.02.2021.</t>
  </si>
  <si>
    <t>5611-8-1-190/21</t>
  </si>
  <si>
    <t>5611-8-2-190/21</t>
  </si>
  <si>
    <t>Sarajevo osiguranje</t>
  </si>
  <si>
    <t>01-3-993-4/21</t>
  </si>
  <si>
    <t>01-3-499-24/21 od 26.03.2021.</t>
  </si>
  <si>
    <t>30.06.2020.</t>
  </si>
  <si>
    <t>5611-8-2-199/21</t>
  </si>
  <si>
    <t xml:space="preserve">01-3-1385-1/21 </t>
  </si>
  <si>
    <t>01-165-48/21 od 03.02.2021.</t>
  </si>
  <si>
    <t xml:space="preserve">02.11.2021. </t>
  </si>
  <si>
    <t>5611-8-2-196/21</t>
  </si>
  <si>
    <t>Deratizacija d.o.o.</t>
  </si>
  <si>
    <t>01-3-499-25/21 od 15.07.2021.</t>
  </si>
  <si>
    <t>5611-8-2-197/21</t>
  </si>
  <si>
    <t>5611-8-1-195/21</t>
  </si>
  <si>
    <t>Nabavka knjiga</t>
  </si>
  <si>
    <t>Books.ba</t>
  </si>
  <si>
    <t>882,05</t>
  </si>
  <si>
    <t>01-3-713-1/21</t>
  </si>
  <si>
    <t>01-3-165-1/21 od 03.02.2021.</t>
  </si>
  <si>
    <t>18.05.2021.</t>
  </si>
  <si>
    <t>5611-8-2-198/21</t>
  </si>
  <si>
    <t>5611-8-2-194/21</t>
  </si>
  <si>
    <t>5611-8-2-201/21</t>
  </si>
  <si>
    <t>45,35</t>
  </si>
  <si>
    <t>5611-8-2-193/21</t>
  </si>
  <si>
    <t>IPRESS D.O.O.</t>
  </si>
  <si>
    <t>25.03.2021</t>
  </si>
  <si>
    <t>1 GODINA</t>
  </si>
  <si>
    <t>5611-8-2-202/21</t>
  </si>
  <si>
    <t>1544,60</t>
  </si>
  <si>
    <t>01-3-892-2/20</t>
  </si>
  <si>
    <t>01-3-01-3-499-23/21 od 26.03.2021.</t>
  </si>
  <si>
    <t>godina dana</t>
  </si>
  <si>
    <t>5611-8-2-200/21</t>
  </si>
  <si>
    <t xml:space="preserve">5611-8-2-214/21 </t>
  </si>
  <si>
    <t>5611-8-2-215/21</t>
  </si>
  <si>
    <t>5611-8-2-208/21</t>
  </si>
  <si>
    <t>INTIME</t>
  </si>
  <si>
    <t>01-3-165-37/21 od 02.03.2021.</t>
  </si>
  <si>
    <t>5611-8-2-212/21</t>
  </si>
  <si>
    <t>01-3-933-5/21</t>
  </si>
  <si>
    <t>01-3-423-8/21 od 20.04.2021.</t>
  </si>
  <si>
    <t>5611-8-2-207/21</t>
  </si>
  <si>
    <t>5611-8-2-209/21</t>
  </si>
  <si>
    <t>5611-8-1-204/21</t>
  </si>
  <si>
    <t>5611-8-2-203/21</t>
  </si>
  <si>
    <t xml:space="preserve">FEB </t>
  </si>
  <si>
    <t>FEB. D.O.O.</t>
  </si>
  <si>
    <t>Broj: 01-3-248-3/21</t>
  </si>
  <si>
    <t xml:space="preserve">17.02.2021
</t>
  </si>
  <si>
    <t>5611-8-1-211/21</t>
  </si>
  <si>
    <t>Elektromaterijali</t>
  </si>
  <si>
    <t xml:space="preserve">Penny Plus d.o.o. </t>
  </si>
  <si>
    <t xml:space="preserve">01-3-598-2/21 </t>
  </si>
  <si>
    <t>01-3-498-4/21 od 26.03.2021</t>
  </si>
  <si>
    <t>5611-8-2-205/21</t>
  </si>
  <si>
    <t>5611-8-2-217/21</t>
  </si>
  <si>
    <t>5611-8-2-218/21</t>
  </si>
  <si>
    <t>5611-8-2-225/21</t>
  </si>
  <si>
    <t>5611-8-1-219/21</t>
  </si>
  <si>
    <t>5611-8-1-224/21</t>
  </si>
  <si>
    <t xml:space="preserve">5611-8-2-221/21 </t>
  </si>
  <si>
    <t>5611-8-2-222/21</t>
  </si>
  <si>
    <t>5611-8-2-220/21</t>
  </si>
  <si>
    <t>Auto taxi zametica Mujko</t>
  </si>
  <si>
    <t>01-3-165-44/21 od 03.02.2021.</t>
  </si>
  <si>
    <t>5611-8-2-227/21</t>
  </si>
  <si>
    <t>5611-8-2-226/21</t>
  </si>
  <si>
    <t>5611-8-2-232/21</t>
  </si>
  <si>
    <t>5611-8-2-231/21</t>
  </si>
  <si>
    <t>5611-8-2-229/21</t>
  </si>
  <si>
    <t xml:space="preserve">5611-8-2-230/21 </t>
  </si>
  <si>
    <t xml:space="preserve">JU KS Zavod za zdravstvenu zaštitu studenta UNSA </t>
  </si>
  <si>
    <t>01-3-933-6/21</t>
  </si>
  <si>
    <t>01-3-499-27/21 od 26.03.2021.</t>
  </si>
  <si>
    <t>5611-8-2-234/21</t>
  </si>
  <si>
    <t>5611-8-2-228/21</t>
  </si>
  <si>
    <t xml:space="preserve">Deen print </t>
  </si>
  <si>
    <t xml:space="preserve">01-3-598-10/21 </t>
  </si>
  <si>
    <t>01-3-499-7/21 od 26.03.2021.</t>
  </si>
  <si>
    <t>do kraja 2021</t>
  </si>
  <si>
    <t>5611-8-2-233/21</t>
  </si>
  <si>
    <t xml:space="preserve">5611-8-2-238/21 </t>
  </si>
  <si>
    <t>5611-8-2-237/21</t>
  </si>
  <si>
    <t>5611-8-2-235/21</t>
  </si>
  <si>
    <t>5611-8-2-241/21</t>
  </si>
  <si>
    <t>5611-8-2-240/21</t>
  </si>
  <si>
    <t>5611-8-1-242/21</t>
  </si>
  <si>
    <t>5611-8-1-243/21</t>
  </si>
  <si>
    <t>5611-8-2-245/21</t>
  </si>
  <si>
    <t>5611-8-2-248/21</t>
  </si>
  <si>
    <t>5611-8-2-249/21</t>
  </si>
  <si>
    <t>5611-8-2-246/21</t>
  </si>
  <si>
    <t>Avaz roto press</t>
  </si>
  <si>
    <t>5611-8-2-251/21</t>
  </si>
  <si>
    <t>5611-8-2-247/21</t>
  </si>
  <si>
    <t xml:space="preserve">5611-8-2-53/21 </t>
  </si>
  <si>
    <t>5611-8-2-1/22</t>
  </si>
  <si>
    <t>5611-8-2-17/22</t>
  </si>
  <si>
    <t>5611-8-1-18/22</t>
  </si>
  <si>
    <t>5611-8-3-15/22</t>
  </si>
  <si>
    <t>Postavljanje parketa</t>
  </si>
  <si>
    <t>OD Parket.ba</t>
  </si>
  <si>
    <t>01-3-742-2/21</t>
  </si>
  <si>
    <t>01-3-719-3/21 od 19.05.2021.</t>
  </si>
  <si>
    <t>25.05.2021.</t>
  </si>
  <si>
    <t>5611-8-2-19/22</t>
  </si>
  <si>
    <t>5611-8-2-2/22</t>
  </si>
  <si>
    <t>5611-8-1-11/22</t>
  </si>
  <si>
    <t>Vodomaterijal</t>
  </si>
  <si>
    <t>1470,47</t>
  </si>
  <si>
    <t>01-3-598-3/21</t>
  </si>
  <si>
    <t>01-3-498-5/21 od 26.03.2021.</t>
  </si>
  <si>
    <t>5611-8-1-7/22</t>
  </si>
  <si>
    <t>Promotivni materijal</t>
  </si>
  <si>
    <t>O.R. Copy</t>
  </si>
  <si>
    <t xml:space="preserve">01-3-650-4/21 od </t>
  </si>
  <si>
    <t>01-3-498-16/21 od 26.03.2021.</t>
  </si>
  <si>
    <t>30.04.2021.</t>
  </si>
  <si>
    <t>5611-8-2-20/22</t>
  </si>
  <si>
    <t>5611-8-1-4/22</t>
  </si>
  <si>
    <t>Materijal za farbanje</t>
  </si>
  <si>
    <t>Adazal d.o.o.</t>
  </si>
  <si>
    <t>27,77</t>
  </si>
  <si>
    <t>01-3-598-7/21</t>
  </si>
  <si>
    <t>01-3-498-22/21 od 26.03.2021.</t>
  </si>
  <si>
    <t>5611-8-1-8/22</t>
  </si>
  <si>
    <t>5611-8-2-13/22</t>
  </si>
  <si>
    <t>5611-8-1-12/22</t>
  </si>
  <si>
    <t>Telefonska oprema i aparati</t>
  </si>
  <si>
    <t xml:space="preserve">01-3-598-6/21 </t>
  </si>
  <si>
    <t>01-3-498-18/21 od 26.03.2021.</t>
  </si>
  <si>
    <t>5611-8-2-9/22</t>
  </si>
  <si>
    <t>5611-8-2-14/22</t>
  </si>
  <si>
    <t xml:space="preserve">01-3-650-3/21 od </t>
  </si>
  <si>
    <t>01-3-650-2/21 od 30.04.2021.</t>
  </si>
  <si>
    <t>375,78</t>
  </si>
  <si>
    <t>5611-8-2-3/21</t>
  </si>
  <si>
    <t>5611-8-1-5/22</t>
  </si>
  <si>
    <t>5611-8-2-22/22</t>
  </si>
  <si>
    <t>5611-0-2-4-7-4/22</t>
  </si>
  <si>
    <t>Advokatske kancelarije</t>
  </si>
  <si>
    <t>Broj: 01-3-499-26/21
 26.03.2021.godine</t>
  </si>
  <si>
    <t>05.06.2021.</t>
  </si>
  <si>
    <t>5611-0-2-3-7-3/22</t>
  </si>
  <si>
    <t>Konsultantske kuće</t>
  </si>
  <si>
    <t>Broj: 01-3-499-25/21
 26.03.2021.godine</t>
  </si>
  <si>
    <t>17.04.2021.</t>
  </si>
  <si>
    <t>5611-0-2-2-7-2/22</t>
  </si>
  <si>
    <t>Hoteli</t>
  </si>
  <si>
    <t>Broj: 01-3-499-24/21
26.03.2021.godine</t>
  </si>
  <si>
    <t>26.05.2021.</t>
  </si>
  <si>
    <t>5611-0-2-1-7-1/22</t>
  </si>
  <si>
    <t>Restorani i catering servisi</t>
  </si>
  <si>
    <t>Broj: 01-3-499-23/21
 26.03.2021.godine</t>
  </si>
  <si>
    <t>USLUGE razvoja
programske
podrške za
računovodstvo</t>
  </si>
  <si>
    <t>USLUGE održavanja i popravljanja</t>
  </si>
  <si>
    <t>USLUGE održavanja i podrške platforme za online nastavu</t>
  </si>
  <si>
    <t>USLUGE grafičkog dizajna</t>
  </si>
  <si>
    <t>USLUGE montaže interaktivne opreme</t>
  </si>
  <si>
    <t>USLUGE održavanja zgrade, hitnih neplaniranih usluga</t>
  </si>
  <si>
    <t>Razne USLUGE popravke i idržavanja</t>
  </si>
  <si>
    <t>USLUGE projektovanja u arhitekturi</t>
  </si>
  <si>
    <t>USLUGE razvoja programske podrške za računovodstvo</t>
  </si>
  <si>
    <t>Pretplatničke USLUGE</t>
  </si>
  <si>
    <t>USLUGE osiguranja uposlenika od nesreće</t>
  </si>
  <si>
    <t>USLUGE dezinfekcije</t>
  </si>
  <si>
    <t>USLUGE osiguranja imovine</t>
  </si>
  <si>
    <t>USLUGE Brze pošte</t>
  </si>
  <si>
    <t>USLUGE pregleda PP aparata za gašenje požara</t>
  </si>
  <si>
    <t>USLUGE taxi prevoza</t>
  </si>
  <si>
    <t>Zdravstvene USLUGE</t>
  </si>
  <si>
    <t>USLUGE popravke i održavanja print uređaja</t>
  </si>
  <si>
    <t>USLUGE skeniranja</t>
  </si>
  <si>
    <t>Pravne USLUGE</t>
  </si>
  <si>
    <t>USLUGE stručnog osposobljavanja</t>
  </si>
  <si>
    <t>Hotelske USLUGE</t>
  </si>
  <si>
    <t>USLUGE restorana i USLUGE posluživanja hranom</t>
  </si>
  <si>
    <t>Vrsta nabavke  (Radovi/ ROBE/ USLUGE)</t>
  </si>
  <si>
    <t>OTVORENI POSTUPAK</t>
  </si>
  <si>
    <t>29329-1-1-1-3-1/21</t>
  </si>
  <si>
    <t>01-3-1527-1/21</t>
  </si>
  <si>
    <t xml:space="preserve">	 01-3-1377-1/21
 01.11.2021. 
</t>
  </si>
  <si>
    <t>17.11.2021. godine</t>
  </si>
  <si>
    <t>01-3-1527-2/21
 17.11.2021.godine</t>
  </si>
  <si>
    <t xml:space="preserve">JEDNOKRATNO </t>
  </si>
  <si>
    <t>29329-1-1-2-3-2/21</t>
  </si>
  <si>
    <t>SERVER</t>
  </si>
  <si>
    <t>01-3-1528-1/21</t>
  </si>
  <si>
    <t xml:space="preserve">	 01-3-1378-1/21
 01.11.2021. 
</t>
  </si>
  <si>
    <t>17.11.2021.</t>
  </si>
  <si>
    <t>01-3-1528-2/21
 17.11.2021.godine</t>
  </si>
  <si>
    <t>29329-1-1-3-3-5/21</t>
  </si>
  <si>
    <t>01-3-1810-1/21</t>
  </si>
  <si>
    <t>01-3-1586-1/21 29.11.2021.</t>
  </si>
  <si>
    <t>27.12.2021.</t>
  </si>
  <si>
    <t>01-3-1761-1/21
 21.12.2021.godine</t>
  </si>
  <si>
    <t>29329-1-1-4-3-6/21</t>
  </si>
  <si>
    <t>HAFELE BH DOO INTER-COM DOO ZENICA</t>
  </si>
  <si>
    <t>9900,00 9980,00</t>
  </si>
  <si>
    <t>INTER-COM DOO ZENICA</t>
  </si>
  <si>
    <t>01-3-1587-1/21 29.11.2021.</t>
  </si>
  <si>
    <t>01-3-1762-1/21
 21.12.2021.godine</t>
  </si>
  <si>
    <t>ANEX II DIO B</t>
  </si>
  <si>
    <t>sukcesivno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</si>
</sst>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/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left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left" vertical="center"/>
    </xf>
    <xf numFmtId="4" fontId="18" fillId="0" borderId="2" xfId="0" applyNumberFormat="1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textRotation="90"/>
    </xf>
    <xf numFmtId="0" fontId="13" fillId="0" borderId="2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textRotation="90" wrapText="1" shrinkToFit="1"/>
    </xf>
    <xf numFmtId="0" fontId="17" fillId="2" borderId="1" xfId="0" applyFont="1" applyFill="1" applyBorder="1" applyAlignment="1">
      <alignment horizontal="left" vertical="center" textRotation="90" wrapText="1" shrinkToFit="1"/>
    </xf>
    <xf numFmtId="0" fontId="15" fillId="0" borderId="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/>
    </xf>
    <xf numFmtId="4" fontId="15" fillId="0" borderId="41" xfId="0" applyNumberFormat="1" applyFont="1" applyBorder="1" applyAlignment="1">
      <alignment horizontal="left" vertical="center"/>
    </xf>
    <xf numFmtId="4" fontId="15" fillId="6" borderId="2" xfId="0" applyNumberFormat="1" applyFont="1" applyFill="1" applyBorder="1" applyAlignment="1">
      <alignment horizontal="left" vertical="center"/>
    </xf>
    <xf numFmtId="4" fontId="15" fillId="6" borderId="40" xfId="0" applyNumberFormat="1" applyFont="1" applyFill="1" applyBorder="1" applyAlignment="1">
      <alignment horizontal="left" vertical="center"/>
    </xf>
    <xf numFmtId="4" fontId="15" fillId="6" borderId="41" xfId="0" applyNumberFormat="1" applyFont="1" applyFill="1" applyBorder="1" applyAlignment="1">
      <alignment horizontal="left" vertical="center"/>
    </xf>
    <xf numFmtId="4" fontId="18" fillId="6" borderId="1" xfId="0" applyNumberFormat="1" applyFont="1" applyFill="1" applyBorder="1" applyAlignment="1">
      <alignment horizontal="left" vertical="center"/>
    </xf>
    <xf numFmtId="4" fontId="18" fillId="6" borderId="2" xfId="0" applyNumberFormat="1" applyFont="1" applyFill="1" applyBorder="1" applyAlignment="1">
      <alignment horizontal="left" vertical="center"/>
    </xf>
    <xf numFmtId="4" fontId="15" fillId="6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40" workbookViewId="0">
      <selection activeCell="C62" sqref="C62"/>
    </sheetView>
  </sheetViews>
  <sheetFormatPr defaultRowHeight="15" x14ac:dyDescent="0.25"/>
  <cols>
    <col min="1" max="1" width="5.7109375" customWidth="1"/>
    <col min="2" max="2" width="11.7109375" customWidth="1"/>
    <col min="3" max="3" width="21.85546875" customWidth="1"/>
    <col min="4" max="4" width="17.5703125" customWidth="1"/>
    <col min="5" max="5" width="11.85546875" customWidth="1"/>
    <col min="6" max="6" width="11.42578125" customWidth="1"/>
    <col min="7" max="7" width="16.85546875" customWidth="1"/>
    <col min="8" max="8" width="18" customWidth="1"/>
    <col min="9" max="9" width="17.42578125" customWidth="1"/>
  </cols>
  <sheetData>
    <row r="1" spans="1:9" x14ac:dyDescent="0.25">
      <c r="B1" s="101" t="s">
        <v>38</v>
      </c>
      <c r="C1" s="101"/>
      <c r="D1" s="101"/>
      <c r="E1" s="101"/>
      <c r="F1" s="101"/>
      <c r="G1" s="101"/>
      <c r="H1" s="101"/>
      <c r="I1" s="101"/>
    </row>
    <row r="2" spans="1:9" ht="15.75" thickBot="1" x14ac:dyDescent="0.3">
      <c r="I2" t="s">
        <v>17</v>
      </c>
    </row>
    <row r="3" spans="1:9" x14ac:dyDescent="0.25">
      <c r="A3" s="102" t="s">
        <v>15</v>
      </c>
      <c r="B3" s="109" t="s">
        <v>1</v>
      </c>
      <c r="C3" s="106" t="s">
        <v>37</v>
      </c>
      <c r="D3" s="107"/>
      <c r="E3" s="106" t="s">
        <v>11</v>
      </c>
      <c r="F3" s="107"/>
      <c r="G3" s="108" t="s">
        <v>13</v>
      </c>
      <c r="H3" s="107"/>
      <c r="I3" s="104" t="s">
        <v>8</v>
      </c>
    </row>
    <row r="4" spans="1:9" x14ac:dyDescent="0.25">
      <c r="A4" s="103"/>
      <c r="B4" s="110"/>
      <c r="C4" s="1" t="s">
        <v>12</v>
      </c>
      <c r="D4" s="2" t="s">
        <v>9</v>
      </c>
      <c r="E4" s="1" t="s">
        <v>12</v>
      </c>
      <c r="F4" s="2" t="s">
        <v>10</v>
      </c>
      <c r="G4" s="3" t="s">
        <v>12</v>
      </c>
      <c r="H4" s="2" t="s">
        <v>10</v>
      </c>
      <c r="I4" s="105"/>
    </row>
    <row r="5" spans="1:9" ht="12" customHeight="1" thickBot="1" x14ac:dyDescent="0.3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6">
        <v>7</v>
      </c>
      <c r="H5" s="5">
        <v>8</v>
      </c>
      <c r="I5" s="7">
        <v>9</v>
      </c>
    </row>
    <row r="6" spans="1:9" x14ac:dyDescent="0.25">
      <c r="A6" s="8">
        <v>1</v>
      </c>
      <c r="B6" s="14" t="s">
        <v>19</v>
      </c>
      <c r="C6" s="32"/>
      <c r="D6" s="33"/>
      <c r="E6" s="32"/>
      <c r="F6" s="34"/>
      <c r="G6" s="35">
        <v>0</v>
      </c>
      <c r="H6" s="36">
        <v>0</v>
      </c>
      <c r="I6" s="15"/>
    </row>
    <row r="7" spans="1:9" x14ac:dyDescent="0.25">
      <c r="A7" s="9">
        <v>2</v>
      </c>
      <c r="B7" s="16" t="s">
        <v>21</v>
      </c>
      <c r="C7" s="37"/>
      <c r="D7" s="33"/>
      <c r="E7" s="37"/>
      <c r="F7" s="33"/>
      <c r="G7" s="38"/>
      <c r="H7" s="33"/>
      <c r="I7" s="17"/>
    </row>
    <row r="8" spans="1:9" x14ac:dyDescent="0.25">
      <c r="A8" s="9">
        <v>3</v>
      </c>
      <c r="B8" s="16" t="s">
        <v>22</v>
      </c>
      <c r="C8" s="37">
        <v>9</v>
      </c>
      <c r="D8" s="39"/>
      <c r="E8" s="37">
        <v>0</v>
      </c>
      <c r="F8" s="33">
        <v>0</v>
      </c>
      <c r="G8" s="38"/>
      <c r="H8" s="33"/>
      <c r="I8" s="18"/>
    </row>
    <row r="9" spans="1:9" x14ac:dyDescent="0.25">
      <c r="A9" s="9">
        <v>4</v>
      </c>
      <c r="B9" s="16" t="s">
        <v>24</v>
      </c>
      <c r="C9" s="37">
        <v>2</v>
      </c>
      <c r="D9" s="33"/>
      <c r="E9" s="37">
        <v>0</v>
      </c>
      <c r="F9" s="33">
        <v>0</v>
      </c>
      <c r="G9" s="38"/>
      <c r="H9" s="33"/>
      <c r="I9" s="18"/>
    </row>
    <row r="10" spans="1:9" x14ac:dyDescent="0.25">
      <c r="A10" s="9" t="s">
        <v>16</v>
      </c>
      <c r="B10" s="16"/>
      <c r="C10" s="37"/>
      <c r="D10" s="33"/>
      <c r="E10" s="37"/>
      <c r="F10" s="33"/>
      <c r="G10" s="38"/>
      <c r="H10" s="33"/>
      <c r="I10" s="18"/>
    </row>
    <row r="11" spans="1:9" ht="15.75" thickBot="1" x14ac:dyDescent="0.3">
      <c r="A11" s="10" t="s">
        <v>16</v>
      </c>
      <c r="B11" s="19"/>
      <c r="C11" s="40"/>
      <c r="D11" s="41"/>
      <c r="E11" s="40"/>
      <c r="F11" s="41"/>
      <c r="G11" s="42"/>
      <c r="H11" s="41"/>
      <c r="I11" s="20"/>
    </row>
    <row r="12" spans="1:9" ht="24" customHeight="1" thickBot="1" x14ac:dyDescent="0.3">
      <c r="A12" s="21" t="s">
        <v>74</v>
      </c>
      <c r="B12" s="22" t="s">
        <v>14</v>
      </c>
      <c r="C12" s="43"/>
      <c r="D12" s="44"/>
      <c r="E12" s="43"/>
      <c r="F12" s="45"/>
      <c r="G12" s="46"/>
      <c r="H12" s="45"/>
      <c r="I12" s="23"/>
    </row>
    <row r="13" spans="1:9" x14ac:dyDescent="0.25">
      <c r="F13" s="24"/>
      <c r="H13" s="24"/>
    </row>
    <row r="14" spans="1:9" ht="15.75" thickBot="1" x14ac:dyDescent="0.3"/>
    <row r="15" spans="1:9" x14ac:dyDescent="0.25">
      <c r="A15" s="111" t="s">
        <v>34</v>
      </c>
      <c r="B15" s="111" t="s">
        <v>26</v>
      </c>
      <c r="C15" s="111" t="s">
        <v>27</v>
      </c>
      <c r="D15" s="111" t="s">
        <v>28</v>
      </c>
      <c r="E15" s="111" t="s">
        <v>29</v>
      </c>
      <c r="F15" s="111" t="s">
        <v>30</v>
      </c>
      <c r="G15" s="111" t="s">
        <v>35</v>
      </c>
    </row>
    <row r="16" spans="1:9" x14ac:dyDescent="0.25">
      <c r="A16" s="112"/>
      <c r="B16" s="112"/>
      <c r="C16" s="112"/>
      <c r="D16" s="112"/>
      <c r="E16" s="112"/>
      <c r="F16" s="112"/>
      <c r="G16" s="112"/>
    </row>
    <row r="17" spans="1:7" x14ac:dyDescent="0.25">
      <c r="A17" s="112"/>
      <c r="B17" s="112"/>
      <c r="C17" s="112"/>
      <c r="D17" s="112"/>
      <c r="E17" s="112"/>
      <c r="F17" s="112"/>
      <c r="G17" s="112"/>
    </row>
    <row r="18" spans="1:7" ht="44.25" customHeight="1" thickBot="1" x14ac:dyDescent="0.3">
      <c r="A18" s="113"/>
      <c r="B18" s="113"/>
      <c r="C18" s="113"/>
      <c r="D18" s="113"/>
      <c r="E18" s="113"/>
      <c r="F18" s="113"/>
      <c r="G18" s="113"/>
    </row>
    <row r="19" spans="1:7" ht="41.25" customHeight="1" thickBot="1" x14ac:dyDescent="0.3">
      <c r="A19" s="26"/>
      <c r="B19" s="27" t="s">
        <v>31</v>
      </c>
      <c r="C19" s="28"/>
      <c r="D19" s="28"/>
      <c r="E19" s="28"/>
      <c r="F19" s="28"/>
      <c r="G19" s="28"/>
    </row>
    <row r="20" spans="1:7" ht="42" customHeight="1" thickBot="1" x14ac:dyDescent="0.3">
      <c r="A20" s="29"/>
      <c r="B20" s="25"/>
      <c r="C20" s="25"/>
      <c r="D20" s="30"/>
      <c r="E20" s="25"/>
      <c r="F20" s="25" t="s">
        <v>19</v>
      </c>
      <c r="G20" s="31" t="s">
        <v>36</v>
      </c>
    </row>
    <row r="21" spans="1:7" ht="42.75" customHeight="1" thickBot="1" x14ac:dyDescent="0.3">
      <c r="A21" s="29"/>
      <c r="B21" s="25"/>
      <c r="C21" s="25"/>
      <c r="D21" s="30"/>
      <c r="E21" s="25"/>
      <c r="F21" s="25" t="s">
        <v>21</v>
      </c>
      <c r="G21" s="25"/>
    </row>
    <row r="22" spans="1:7" ht="36.75" customHeight="1" thickBot="1" x14ac:dyDescent="0.3">
      <c r="A22" s="26"/>
      <c r="B22" s="27" t="s">
        <v>33</v>
      </c>
      <c r="C22" s="28"/>
      <c r="D22" s="28"/>
      <c r="E22" s="28"/>
      <c r="F22" s="28"/>
      <c r="G22" s="28"/>
    </row>
    <row r="23" spans="1:7" ht="36.75" customHeight="1" thickBot="1" x14ac:dyDescent="0.3">
      <c r="A23" s="29"/>
      <c r="B23" s="25"/>
      <c r="C23" s="25"/>
      <c r="D23" s="30"/>
      <c r="E23" s="25" t="s">
        <v>32</v>
      </c>
      <c r="F23" s="25" t="s">
        <v>19</v>
      </c>
      <c r="G23" s="25"/>
    </row>
    <row r="24" spans="1:7" x14ac:dyDescent="0.25">
      <c r="A24" s="111"/>
      <c r="B24" s="111"/>
      <c r="C24" s="111"/>
      <c r="D24" s="111"/>
      <c r="E24" s="111"/>
      <c r="F24" s="111" t="s">
        <v>19</v>
      </c>
      <c r="G24" s="111"/>
    </row>
    <row r="25" spans="1:7" x14ac:dyDescent="0.25">
      <c r="A25" s="112"/>
      <c r="B25" s="112"/>
      <c r="C25" s="112"/>
      <c r="D25" s="112"/>
      <c r="E25" s="112"/>
      <c r="F25" s="112"/>
      <c r="G25" s="112"/>
    </row>
    <row r="26" spans="1:7" ht="15.75" thickBot="1" x14ac:dyDescent="0.3">
      <c r="A26" s="113"/>
      <c r="B26" s="113"/>
      <c r="C26" s="113"/>
      <c r="D26" s="113"/>
      <c r="E26" s="113"/>
      <c r="F26" s="113"/>
      <c r="G26" s="113"/>
    </row>
    <row r="27" spans="1:7" x14ac:dyDescent="0.25">
      <c r="A27" s="111"/>
      <c r="B27" s="111"/>
      <c r="C27" s="111"/>
      <c r="D27" s="114"/>
      <c r="E27" s="114"/>
      <c r="F27" s="111" t="s">
        <v>21</v>
      </c>
      <c r="G27" s="111"/>
    </row>
    <row r="28" spans="1:7" ht="15.75" thickBot="1" x14ac:dyDescent="0.3">
      <c r="A28" s="113"/>
      <c r="B28" s="113"/>
      <c r="C28" s="113"/>
      <c r="D28" s="115"/>
      <c r="E28" s="115"/>
      <c r="F28" s="113"/>
      <c r="G28" s="113"/>
    </row>
    <row r="31" spans="1:7" ht="15.75" thickBot="1" x14ac:dyDescent="0.3">
      <c r="B31" t="s">
        <v>71</v>
      </c>
    </row>
    <row r="32" spans="1:7" ht="24" x14ac:dyDescent="0.25">
      <c r="B32" s="128" t="s">
        <v>39</v>
      </c>
      <c r="C32" s="128" t="s">
        <v>40</v>
      </c>
      <c r="D32" s="47" t="s">
        <v>41</v>
      </c>
      <c r="E32" s="47" t="s">
        <v>43</v>
      </c>
      <c r="F32" s="47" t="s">
        <v>45</v>
      </c>
    </row>
    <row r="33" spans="2:9" ht="24" x14ac:dyDescent="0.25">
      <c r="B33" s="129"/>
      <c r="C33" s="129"/>
      <c r="D33" s="48" t="s">
        <v>42</v>
      </c>
      <c r="E33" s="48" t="s">
        <v>44</v>
      </c>
      <c r="F33" s="48" t="s">
        <v>46</v>
      </c>
    </row>
    <row r="34" spans="2:9" ht="24.75" thickBot="1" x14ac:dyDescent="0.3">
      <c r="B34" s="130"/>
      <c r="C34" s="130"/>
      <c r="D34" s="49"/>
      <c r="E34" s="28" t="s">
        <v>42</v>
      </c>
      <c r="F34" s="28" t="s">
        <v>42</v>
      </c>
    </row>
    <row r="35" spans="2:9" ht="15.75" thickBot="1" x14ac:dyDescent="0.3">
      <c r="B35" s="29"/>
      <c r="C35" s="50">
        <v>1</v>
      </c>
      <c r="D35" s="50">
        <v>2</v>
      </c>
      <c r="E35" s="51">
        <v>3</v>
      </c>
      <c r="F35" s="51" t="s">
        <v>47</v>
      </c>
    </row>
    <row r="36" spans="2:9" ht="15.75" thickBot="1" x14ac:dyDescent="0.3">
      <c r="B36" s="52" t="s">
        <v>48</v>
      </c>
      <c r="C36" s="53" t="s">
        <v>20</v>
      </c>
      <c r="D36" s="71"/>
      <c r="E36" s="72"/>
      <c r="F36" s="72"/>
    </row>
    <row r="37" spans="2:9" ht="15.75" thickBot="1" x14ac:dyDescent="0.3">
      <c r="B37" s="52" t="s">
        <v>49</v>
      </c>
      <c r="C37" s="53" t="s">
        <v>23</v>
      </c>
      <c r="D37" s="71"/>
      <c r="E37" s="72"/>
      <c r="F37" s="72"/>
    </row>
    <row r="38" spans="2:9" ht="15.75" thickBot="1" x14ac:dyDescent="0.3">
      <c r="B38" s="52" t="s">
        <v>50</v>
      </c>
      <c r="C38" s="53" t="s">
        <v>18</v>
      </c>
      <c r="D38" s="71"/>
      <c r="E38" s="73"/>
      <c r="F38" s="72"/>
    </row>
    <row r="39" spans="2:9" ht="15.75" thickBot="1" x14ac:dyDescent="0.3">
      <c r="B39" s="131" t="s">
        <v>51</v>
      </c>
      <c r="C39" s="132"/>
      <c r="D39" s="54"/>
      <c r="E39" s="55"/>
      <c r="F39" s="55"/>
    </row>
    <row r="41" spans="2:9" ht="15.75" thickBot="1" x14ac:dyDescent="0.3"/>
    <row r="42" spans="2:9" x14ac:dyDescent="0.25">
      <c r="B42" s="128" t="s">
        <v>7</v>
      </c>
      <c r="C42" s="128" t="s">
        <v>1</v>
      </c>
      <c r="D42" s="133" t="s">
        <v>52</v>
      </c>
      <c r="E42" s="134"/>
      <c r="F42" s="133" t="s">
        <v>53</v>
      </c>
      <c r="G42" s="134"/>
      <c r="H42" s="133" t="s">
        <v>54</v>
      </c>
      <c r="I42" s="134"/>
    </row>
    <row r="43" spans="2:9" ht="15.75" thickBot="1" x14ac:dyDescent="0.3">
      <c r="B43" s="129"/>
      <c r="C43" s="129"/>
      <c r="D43" s="135"/>
      <c r="E43" s="136"/>
      <c r="F43" s="135"/>
      <c r="G43" s="136"/>
      <c r="H43" s="135" t="s">
        <v>55</v>
      </c>
      <c r="I43" s="136"/>
    </row>
    <row r="44" spans="2:9" ht="45.75" thickBot="1" x14ac:dyDescent="0.3">
      <c r="B44" s="130"/>
      <c r="C44" s="130"/>
      <c r="D44" s="56" t="s">
        <v>56</v>
      </c>
      <c r="E44" s="56" t="s">
        <v>57</v>
      </c>
      <c r="F44" s="56" t="s">
        <v>58</v>
      </c>
      <c r="G44" s="56" t="s">
        <v>59</v>
      </c>
      <c r="H44" s="56" t="s">
        <v>60</v>
      </c>
      <c r="I44" s="56" t="s">
        <v>61</v>
      </c>
    </row>
    <row r="45" spans="2:9" ht="15.75" thickBot="1" x14ac:dyDescent="0.3">
      <c r="B45" s="57"/>
      <c r="C45" s="58">
        <v>1</v>
      </c>
      <c r="D45" s="58">
        <v>2</v>
      </c>
      <c r="E45" s="58">
        <v>3</v>
      </c>
      <c r="F45" s="59">
        <v>4</v>
      </c>
      <c r="G45" s="59">
        <v>5</v>
      </c>
      <c r="H45" s="58">
        <v>6</v>
      </c>
      <c r="I45" s="58">
        <v>7</v>
      </c>
    </row>
    <row r="46" spans="2:9" x14ac:dyDescent="0.25">
      <c r="B46" s="111" t="s">
        <v>62</v>
      </c>
      <c r="C46" s="120" t="s">
        <v>63</v>
      </c>
      <c r="D46" s="118"/>
      <c r="E46" s="122"/>
      <c r="F46" s="124"/>
      <c r="G46" s="116"/>
      <c r="H46" s="118"/>
      <c r="I46" s="118"/>
    </row>
    <row r="47" spans="2:9" ht="15.75" thickBot="1" x14ac:dyDescent="0.3">
      <c r="B47" s="113"/>
      <c r="C47" s="121"/>
      <c r="D47" s="119"/>
      <c r="E47" s="123"/>
      <c r="F47" s="125"/>
      <c r="G47" s="117"/>
      <c r="H47" s="119"/>
      <c r="I47" s="119"/>
    </row>
    <row r="48" spans="2:9" x14ac:dyDescent="0.25">
      <c r="B48" s="111" t="s">
        <v>64</v>
      </c>
      <c r="C48" s="120" t="s">
        <v>65</v>
      </c>
      <c r="D48" s="118"/>
      <c r="E48" s="122"/>
      <c r="F48" s="124"/>
      <c r="G48" s="116"/>
      <c r="H48" s="118"/>
      <c r="I48" s="118"/>
    </row>
    <row r="49" spans="2:9" ht="15.75" thickBot="1" x14ac:dyDescent="0.3">
      <c r="B49" s="113"/>
      <c r="C49" s="121"/>
      <c r="D49" s="119"/>
      <c r="E49" s="123"/>
      <c r="F49" s="125"/>
      <c r="G49" s="117"/>
      <c r="H49" s="119"/>
      <c r="I49" s="119"/>
    </row>
    <row r="50" spans="2:9" x14ac:dyDescent="0.25">
      <c r="B50" s="111" t="s">
        <v>66</v>
      </c>
      <c r="C50" s="120" t="s">
        <v>67</v>
      </c>
      <c r="D50" s="118"/>
      <c r="E50" s="122"/>
      <c r="F50" s="124"/>
      <c r="G50" s="116"/>
      <c r="H50" s="118"/>
      <c r="I50" s="118"/>
    </row>
    <row r="51" spans="2:9" ht="15.75" thickBot="1" x14ac:dyDescent="0.3">
      <c r="B51" s="113"/>
      <c r="C51" s="121"/>
      <c r="D51" s="119"/>
      <c r="E51" s="123"/>
      <c r="F51" s="125"/>
      <c r="G51" s="117"/>
      <c r="H51" s="119"/>
      <c r="I51" s="119"/>
    </row>
    <row r="52" spans="2:9" ht="15.75" thickBot="1" x14ac:dyDescent="0.3">
      <c r="B52" s="61" t="s">
        <v>68</v>
      </c>
      <c r="C52" s="60" t="s">
        <v>69</v>
      </c>
      <c r="D52" s="63"/>
      <c r="E52" s="64"/>
      <c r="F52" s="65"/>
      <c r="G52" s="66"/>
      <c r="H52" s="63"/>
      <c r="I52" s="63"/>
    </row>
    <row r="53" spans="2:9" ht="15.75" thickBot="1" x14ac:dyDescent="0.3">
      <c r="B53" s="62" t="s">
        <v>73</v>
      </c>
      <c r="C53" s="60" t="s">
        <v>72</v>
      </c>
      <c r="D53" s="63"/>
      <c r="E53" s="64"/>
      <c r="F53" s="65"/>
      <c r="G53" s="66"/>
      <c r="H53" s="63"/>
      <c r="I53" s="63"/>
    </row>
    <row r="54" spans="2:9" ht="15.75" thickBot="1" x14ac:dyDescent="0.3">
      <c r="B54" s="126" t="s">
        <v>70</v>
      </c>
      <c r="C54" s="127"/>
      <c r="D54" s="67"/>
      <c r="E54" s="68"/>
      <c r="F54" s="69"/>
      <c r="G54" s="70"/>
      <c r="H54" s="67"/>
      <c r="I54" s="67"/>
    </row>
  </sheetData>
  <mergeCells count="62">
    <mergeCell ref="C32:C34"/>
    <mergeCell ref="B32:B34"/>
    <mergeCell ref="B39:C39"/>
    <mergeCell ref="G50:G51"/>
    <mergeCell ref="H50:H51"/>
    <mergeCell ref="G46:G47"/>
    <mergeCell ref="H46:H47"/>
    <mergeCell ref="B42:B44"/>
    <mergeCell ref="C42:C44"/>
    <mergeCell ref="D42:E43"/>
    <mergeCell ref="F42:G43"/>
    <mergeCell ref="H42:I42"/>
    <mergeCell ref="H43:I43"/>
    <mergeCell ref="I50:I51"/>
    <mergeCell ref="F50:F51"/>
    <mergeCell ref="I46:I47"/>
    <mergeCell ref="B54:C54"/>
    <mergeCell ref="B50:B51"/>
    <mergeCell ref="C50:C51"/>
    <mergeCell ref="D50:D51"/>
    <mergeCell ref="E50:E51"/>
    <mergeCell ref="G48:G49"/>
    <mergeCell ref="H48:H49"/>
    <mergeCell ref="I48:I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F27:F28"/>
    <mergeCell ref="G27:G28"/>
    <mergeCell ref="A27:A28"/>
    <mergeCell ref="B27:B28"/>
    <mergeCell ref="C27:C28"/>
    <mergeCell ref="D27:D28"/>
    <mergeCell ref="E27:E28"/>
    <mergeCell ref="F15:F18"/>
    <mergeCell ref="G15:G18"/>
    <mergeCell ref="A24:A26"/>
    <mergeCell ref="B24:B26"/>
    <mergeCell ref="C24:C26"/>
    <mergeCell ref="D24:D26"/>
    <mergeCell ref="E24:E26"/>
    <mergeCell ref="F24:F26"/>
    <mergeCell ref="G24:G26"/>
    <mergeCell ref="A15:A18"/>
    <mergeCell ref="B15:B18"/>
    <mergeCell ref="C15:C18"/>
    <mergeCell ref="D15:D18"/>
    <mergeCell ref="E15:E18"/>
    <mergeCell ref="B1:I1"/>
    <mergeCell ref="A3:A4"/>
    <mergeCell ref="I3:I4"/>
    <mergeCell ref="C3:D3"/>
    <mergeCell ref="E3:F3"/>
    <mergeCell ref="G3:H3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9"/>
  <sheetViews>
    <sheetView tabSelected="1" zoomScaleNormal="100" zoomScaleSheetLayoutView="100" workbookViewId="0">
      <selection activeCell="C2" sqref="C2:C4"/>
    </sheetView>
  </sheetViews>
  <sheetFormatPr defaultColWidth="9" defaultRowHeight="15" x14ac:dyDescent="0.25"/>
  <cols>
    <col min="1" max="1" width="4.42578125" style="100" customWidth="1"/>
    <col min="2" max="2" width="3.85546875" style="84" customWidth="1"/>
    <col min="3" max="3" width="23.5703125" style="81" customWidth="1"/>
    <col min="4" max="4" width="12.42578125" style="81" customWidth="1"/>
    <col min="5" max="5" width="18" style="81" customWidth="1"/>
    <col min="6" max="6" width="22.7109375" style="81" customWidth="1"/>
    <col min="7" max="7" width="11.28515625" style="81" customWidth="1"/>
    <col min="8" max="8" width="10.7109375" style="81" customWidth="1"/>
    <col min="9" max="9" width="22.140625" style="81" customWidth="1"/>
    <col min="10" max="10" width="10.28515625" style="81" customWidth="1"/>
    <col min="11" max="11" width="20.7109375" style="81" customWidth="1"/>
    <col min="12" max="12" width="17.140625" style="81" customWidth="1"/>
    <col min="13" max="13" width="9" style="81" customWidth="1"/>
    <col min="14" max="14" width="8.5703125" style="84" customWidth="1"/>
    <col min="15" max="15" width="9" style="84"/>
    <col min="16" max="16384" width="9" style="11"/>
  </cols>
  <sheetData>
    <row r="1" spans="1:15" ht="30" customHeight="1" x14ac:dyDescent="0.25">
      <c r="A1" s="152" t="s">
        <v>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00"/>
    </row>
    <row r="2" spans="1:15" s="13" customFormat="1" ht="36" customHeight="1" x14ac:dyDescent="0.25">
      <c r="A2" s="153" t="s">
        <v>0</v>
      </c>
      <c r="B2" s="153" t="s">
        <v>85</v>
      </c>
      <c r="C2" s="154" t="s">
        <v>1</v>
      </c>
      <c r="D2" s="154" t="s">
        <v>711</v>
      </c>
      <c r="E2" s="75" t="s">
        <v>75</v>
      </c>
      <c r="F2" s="154" t="s">
        <v>78</v>
      </c>
      <c r="G2" s="154" t="s">
        <v>83</v>
      </c>
      <c r="H2" s="154" t="s">
        <v>76</v>
      </c>
      <c r="I2" s="154" t="s">
        <v>2</v>
      </c>
      <c r="J2" s="154" t="s">
        <v>25</v>
      </c>
      <c r="K2" s="154" t="s">
        <v>79</v>
      </c>
      <c r="L2" s="75" t="s">
        <v>80</v>
      </c>
      <c r="M2" s="154" t="s">
        <v>4</v>
      </c>
      <c r="N2" s="153" t="s">
        <v>3</v>
      </c>
      <c r="O2" s="151" t="s">
        <v>77</v>
      </c>
    </row>
    <row r="3" spans="1:15" s="13" customFormat="1" ht="45" customHeight="1" x14ac:dyDescent="0.25">
      <c r="A3" s="153"/>
      <c r="B3" s="153"/>
      <c r="C3" s="154"/>
      <c r="D3" s="154"/>
      <c r="E3" s="75" t="s">
        <v>5</v>
      </c>
      <c r="F3" s="154"/>
      <c r="G3" s="154"/>
      <c r="H3" s="154"/>
      <c r="I3" s="154"/>
      <c r="J3" s="154"/>
      <c r="K3" s="154"/>
      <c r="L3" s="75" t="s">
        <v>81</v>
      </c>
      <c r="M3" s="154"/>
      <c r="N3" s="153"/>
      <c r="O3" s="151"/>
    </row>
    <row r="4" spans="1:15" s="13" customFormat="1" ht="54.75" customHeight="1" x14ac:dyDescent="0.25">
      <c r="A4" s="153"/>
      <c r="B4" s="153"/>
      <c r="C4" s="154"/>
      <c r="D4" s="154"/>
      <c r="E4" s="75" t="s">
        <v>6</v>
      </c>
      <c r="F4" s="154"/>
      <c r="G4" s="154"/>
      <c r="H4" s="154"/>
      <c r="I4" s="154"/>
      <c r="J4" s="154"/>
      <c r="K4" s="154"/>
      <c r="L4" s="75" t="s">
        <v>82</v>
      </c>
      <c r="M4" s="154"/>
      <c r="N4" s="153"/>
      <c r="O4" s="151"/>
    </row>
    <row r="5" spans="1:15" s="12" customFormat="1" ht="15.75" customHeight="1" x14ac:dyDescent="0.25">
      <c r="A5" s="77">
        <v>1</v>
      </c>
      <c r="B5" s="77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7">
        <v>14</v>
      </c>
      <c r="O5" s="77">
        <v>15</v>
      </c>
    </row>
    <row r="6" spans="1:15" x14ac:dyDescent="0.25">
      <c r="A6" s="144">
        <v>1</v>
      </c>
      <c r="B6" s="144"/>
      <c r="C6" s="145" t="s">
        <v>86</v>
      </c>
      <c r="D6" s="145" t="s">
        <v>31</v>
      </c>
      <c r="E6" s="78" t="s">
        <v>87</v>
      </c>
      <c r="F6" s="146" t="s">
        <v>88</v>
      </c>
      <c r="G6" s="146">
        <v>5</v>
      </c>
      <c r="H6" s="146">
        <v>2000</v>
      </c>
      <c r="I6" s="146" t="s">
        <v>89</v>
      </c>
      <c r="J6" s="140">
        <f>M6</f>
        <v>35</v>
      </c>
      <c r="K6" s="146" t="s">
        <v>89</v>
      </c>
      <c r="L6" s="78" t="s">
        <v>91</v>
      </c>
      <c r="M6" s="140">
        <v>35</v>
      </c>
      <c r="N6" s="142">
        <v>40.950000000000003</v>
      </c>
      <c r="O6" s="144"/>
    </row>
    <row r="7" spans="1:15" ht="25.5" x14ac:dyDescent="0.25">
      <c r="A7" s="144"/>
      <c r="B7" s="144"/>
      <c r="C7" s="145"/>
      <c r="D7" s="145"/>
      <c r="E7" s="79" t="s">
        <v>95</v>
      </c>
      <c r="F7" s="146"/>
      <c r="G7" s="146"/>
      <c r="H7" s="146"/>
      <c r="I7" s="146"/>
      <c r="J7" s="140"/>
      <c r="K7" s="146"/>
      <c r="L7" s="78" t="s">
        <v>93</v>
      </c>
      <c r="M7" s="140"/>
      <c r="N7" s="142"/>
      <c r="O7" s="144"/>
    </row>
    <row r="8" spans="1:15" ht="25.5" x14ac:dyDescent="0.25">
      <c r="A8" s="144"/>
      <c r="B8" s="144"/>
      <c r="C8" s="145"/>
      <c r="D8" s="145"/>
      <c r="E8" s="79" t="s">
        <v>94</v>
      </c>
      <c r="F8" s="146"/>
      <c r="G8" s="146"/>
      <c r="H8" s="146"/>
      <c r="I8" s="146"/>
      <c r="J8" s="140"/>
      <c r="K8" s="146"/>
      <c r="L8" s="78" t="s">
        <v>92</v>
      </c>
      <c r="M8" s="140"/>
      <c r="N8" s="142"/>
      <c r="O8" s="144"/>
    </row>
    <row r="9" spans="1:15" ht="51" x14ac:dyDescent="0.25">
      <c r="A9" s="88">
        <v>2</v>
      </c>
      <c r="B9" s="80"/>
      <c r="C9" s="78" t="s">
        <v>86</v>
      </c>
      <c r="D9" s="78" t="s">
        <v>33</v>
      </c>
      <c r="E9" s="79" t="s">
        <v>96</v>
      </c>
      <c r="F9" s="79" t="s">
        <v>688</v>
      </c>
      <c r="G9" s="78">
        <v>22</v>
      </c>
      <c r="H9" s="78">
        <v>2500</v>
      </c>
      <c r="I9" s="78" t="s">
        <v>90</v>
      </c>
      <c r="J9" s="78">
        <v>150</v>
      </c>
      <c r="K9" s="78" t="s">
        <v>90</v>
      </c>
      <c r="L9" s="79" t="s">
        <v>97</v>
      </c>
      <c r="M9" s="78">
        <v>150</v>
      </c>
      <c r="N9" s="80">
        <v>175.5</v>
      </c>
      <c r="O9" s="80"/>
    </row>
    <row r="10" spans="1:15" ht="15" customHeight="1" x14ac:dyDescent="0.25">
      <c r="A10" s="144">
        <v>3</v>
      </c>
      <c r="B10" s="144"/>
      <c r="C10" s="145" t="s">
        <v>98</v>
      </c>
      <c r="D10" s="145" t="s">
        <v>33</v>
      </c>
      <c r="E10" s="78" t="s">
        <v>101</v>
      </c>
      <c r="F10" s="145" t="s">
        <v>99</v>
      </c>
      <c r="G10" s="146">
        <v>9</v>
      </c>
      <c r="H10" s="146">
        <v>10000</v>
      </c>
      <c r="I10" s="146" t="s">
        <v>102</v>
      </c>
      <c r="J10" s="140">
        <v>1005</v>
      </c>
      <c r="K10" s="146" t="s">
        <v>102</v>
      </c>
      <c r="L10" s="81" t="s">
        <v>104</v>
      </c>
      <c r="M10" s="140">
        <v>1005</v>
      </c>
      <c r="N10" s="142">
        <v>1175.8499999999999</v>
      </c>
      <c r="O10" s="144"/>
    </row>
    <row r="11" spans="1:15" ht="25.5" x14ac:dyDescent="0.25">
      <c r="A11" s="144"/>
      <c r="B11" s="144"/>
      <c r="C11" s="145"/>
      <c r="D11" s="145"/>
      <c r="E11" s="79" t="s">
        <v>100</v>
      </c>
      <c r="F11" s="145"/>
      <c r="G11" s="146"/>
      <c r="H11" s="146"/>
      <c r="I11" s="146"/>
      <c r="J11" s="140"/>
      <c r="K11" s="146"/>
      <c r="L11" s="81" t="s">
        <v>105</v>
      </c>
      <c r="M11" s="140"/>
      <c r="N11" s="142"/>
      <c r="O11" s="144"/>
    </row>
    <row r="12" spans="1:15" ht="25.5" x14ac:dyDescent="0.25">
      <c r="A12" s="144"/>
      <c r="B12" s="144"/>
      <c r="C12" s="145"/>
      <c r="D12" s="145"/>
      <c r="E12" s="79" t="s">
        <v>120</v>
      </c>
      <c r="F12" s="145"/>
      <c r="G12" s="146"/>
      <c r="H12" s="146"/>
      <c r="I12" s="146"/>
      <c r="J12" s="140"/>
      <c r="K12" s="146"/>
      <c r="L12" s="78" t="s">
        <v>103</v>
      </c>
      <c r="M12" s="140"/>
      <c r="N12" s="142"/>
      <c r="O12" s="144"/>
    </row>
    <row r="13" spans="1:15" s="74" customFormat="1" x14ac:dyDescent="0.25">
      <c r="A13" s="144">
        <v>4</v>
      </c>
      <c r="B13" s="144"/>
      <c r="C13" s="145" t="s">
        <v>86</v>
      </c>
      <c r="D13" s="145" t="s">
        <v>31</v>
      </c>
      <c r="E13" s="78" t="s">
        <v>87</v>
      </c>
      <c r="F13" s="146" t="s">
        <v>88</v>
      </c>
      <c r="G13" s="146">
        <v>5</v>
      </c>
      <c r="H13" s="146">
        <v>2000</v>
      </c>
      <c r="I13" s="146" t="s">
        <v>89</v>
      </c>
      <c r="J13" s="140">
        <f>(M13)</f>
        <v>35</v>
      </c>
      <c r="K13" s="146" t="s">
        <v>89</v>
      </c>
      <c r="L13" s="78" t="s">
        <v>91</v>
      </c>
      <c r="M13" s="140">
        <v>35</v>
      </c>
      <c r="N13" s="142">
        <v>40.950000000000003</v>
      </c>
      <c r="O13" s="144"/>
    </row>
    <row r="14" spans="1:15" ht="25.5" x14ac:dyDescent="0.25">
      <c r="A14" s="144"/>
      <c r="B14" s="144"/>
      <c r="C14" s="145"/>
      <c r="D14" s="145"/>
      <c r="E14" s="79" t="s">
        <v>95</v>
      </c>
      <c r="F14" s="146"/>
      <c r="G14" s="146"/>
      <c r="H14" s="146"/>
      <c r="I14" s="146"/>
      <c r="J14" s="140"/>
      <c r="K14" s="146"/>
      <c r="L14" s="78" t="s">
        <v>93</v>
      </c>
      <c r="M14" s="140"/>
      <c r="N14" s="142"/>
      <c r="O14" s="144"/>
    </row>
    <row r="15" spans="1:15" ht="25.5" x14ac:dyDescent="0.25">
      <c r="A15" s="144"/>
      <c r="B15" s="144"/>
      <c r="C15" s="145"/>
      <c r="D15" s="145"/>
      <c r="E15" s="79" t="s">
        <v>94</v>
      </c>
      <c r="F15" s="146"/>
      <c r="G15" s="146"/>
      <c r="H15" s="146"/>
      <c r="I15" s="146"/>
      <c r="J15" s="140"/>
      <c r="K15" s="146"/>
      <c r="L15" s="78" t="s">
        <v>92</v>
      </c>
      <c r="M15" s="140"/>
      <c r="N15" s="142"/>
      <c r="O15" s="144"/>
    </row>
    <row r="16" spans="1:15" s="74" customFormat="1" x14ac:dyDescent="0.25">
      <c r="A16" s="144">
        <v>5</v>
      </c>
      <c r="B16" s="144"/>
      <c r="C16" s="145" t="s">
        <v>86</v>
      </c>
      <c r="D16" s="145" t="s">
        <v>33</v>
      </c>
      <c r="E16" s="78" t="s">
        <v>107</v>
      </c>
      <c r="F16" s="145" t="s">
        <v>689</v>
      </c>
      <c r="G16" s="146">
        <v>19</v>
      </c>
      <c r="H16" s="146">
        <v>1500</v>
      </c>
      <c r="I16" s="146" t="s">
        <v>106</v>
      </c>
      <c r="J16" s="140">
        <f>(M16)</f>
        <v>184</v>
      </c>
      <c r="K16" s="146" t="s">
        <v>106</v>
      </c>
      <c r="L16" s="78" t="s">
        <v>110</v>
      </c>
      <c r="M16" s="140">
        <v>184</v>
      </c>
      <c r="N16" s="142">
        <v>215.28</v>
      </c>
      <c r="O16" s="144"/>
    </row>
    <row r="17" spans="1:15" ht="25.5" x14ac:dyDescent="0.25">
      <c r="A17" s="144"/>
      <c r="B17" s="144"/>
      <c r="C17" s="145"/>
      <c r="D17" s="145"/>
      <c r="E17" s="79" t="s">
        <v>108</v>
      </c>
      <c r="F17" s="145"/>
      <c r="G17" s="146"/>
      <c r="H17" s="146"/>
      <c r="I17" s="146"/>
      <c r="J17" s="140"/>
      <c r="K17" s="146"/>
      <c r="L17" s="78" t="s">
        <v>93</v>
      </c>
      <c r="M17" s="140"/>
      <c r="N17" s="142"/>
      <c r="O17" s="144"/>
    </row>
    <row r="18" spans="1:15" ht="25.5" x14ac:dyDescent="0.25">
      <c r="A18" s="144"/>
      <c r="B18" s="144"/>
      <c r="C18" s="145"/>
      <c r="D18" s="145"/>
      <c r="E18" s="79" t="s">
        <v>109</v>
      </c>
      <c r="F18" s="145"/>
      <c r="G18" s="146"/>
      <c r="H18" s="146"/>
      <c r="I18" s="146"/>
      <c r="J18" s="140"/>
      <c r="K18" s="146"/>
      <c r="L18" s="78" t="s">
        <v>92</v>
      </c>
      <c r="M18" s="140"/>
      <c r="N18" s="142"/>
      <c r="O18" s="144"/>
    </row>
    <row r="19" spans="1:15" x14ac:dyDescent="0.25">
      <c r="A19" s="144">
        <v>6</v>
      </c>
      <c r="B19" s="144"/>
      <c r="C19" s="145" t="s">
        <v>86</v>
      </c>
      <c r="D19" s="145" t="s">
        <v>33</v>
      </c>
      <c r="E19" s="78" t="s">
        <v>111</v>
      </c>
      <c r="F19" s="145" t="s">
        <v>689</v>
      </c>
      <c r="G19" s="146">
        <v>19</v>
      </c>
      <c r="H19" s="146">
        <v>1500</v>
      </c>
      <c r="I19" s="146" t="s">
        <v>106</v>
      </c>
      <c r="J19" s="140">
        <f>(M19)</f>
        <v>130</v>
      </c>
      <c r="K19" s="146" t="s">
        <v>106</v>
      </c>
      <c r="L19" s="78" t="s">
        <v>110</v>
      </c>
      <c r="M19" s="140">
        <v>130</v>
      </c>
      <c r="N19" s="142">
        <v>152.1</v>
      </c>
      <c r="O19" s="144"/>
    </row>
    <row r="20" spans="1:15" ht="25.5" x14ac:dyDescent="0.25">
      <c r="A20" s="144"/>
      <c r="B20" s="144"/>
      <c r="C20" s="145"/>
      <c r="D20" s="145"/>
      <c r="E20" s="79" t="s">
        <v>108</v>
      </c>
      <c r="F20" s="145"/>
      <c r="G20" s="146"/>
      <c r="H20" s="146"/>
      <c r="I20" s="146"/>
      <c r="J20" s="140"/>
      <c r="K20" s="146"/>
      <c r="L20" s="78" t="s">
        <v>93</v>
      </c>
      <c r="M20" s="140"/>
      <c r="N20" s="142"/>
      <c r="O20" s="144"/>
    </row>
    <row r="21" spans="1:15" ht="25.5" x14ac:dyDescent="0.25">
      <c r="A21" s="144"/>
      <c r="B21" s="144"/>
      <c r="C21" s="145"/>
      <c r="D21" s="145"/>
      <c r="E21" s="79" t="s">
        <v>109</v>
      </c>
      <c r="F21" s="145"/>
      <c r="G21" s="146"/>
      <c r="H21" s="146"/>
      <c r="I21" s="146"/>
      <c r="J21" s="140"/>
      <c r="K21" s="146"/>
      <c r="L21" s="78" t="s">
        <v>92</v>
      </c>
      <c r="M21" s="140"/>
      <c r="N21" s="142"/>
      <c r="O21" s="144"/>
    </row>
    <row r="22" spans="1:15" ht="33.75" customHeight="1" x14ac:dyDescent="0.25">
      <c r="A22" s="144">
        <v>7</v>
      </c>
      <c r="B22" s="144"/>
      <c r="C22" s="145" t="s">
        <v>86</v>
      </c>
      <c r="D22" s="145" t="s">
        <v>33</v>
      </c>
      <c r="E22" s="78" t="s">
        <v>114</v>
      </c>
      <c r="F22" s="145" t="s">
        <v>112</v>
      </c>
      <c r="G22" s="146">
        <v>4</v>
      </c>
      <c r="H22" s="146">
        <v>4000</v>
      </c>
      <c r="I22" s="145" t="s">
        <v>113</v>
      </c>
      <c r="J22" s="140">
        <f>(M22)</f>
        <v>270</v>
      </c>
      <c r="K22" s="145" t="s">
        <v>113</v>
      </c>
      <c r="L22" s="78" t="s">
        <v>117</v>
      </c>
      <c r="M22" s="140">
        <v>270</v>
      </c>
      <c r="N22" s="142">
        <v>315.89999999999998</v>
      </c>
      <c r="O22" s="144"/>
    </row>
    <row r="23" spans="1:15" ht="25.5" x14ac:dyDescent="0.25">
      <c r="A23" s="144"/>
      <c r="B23" s="144"/>
      <c r="C23" s="145"/>
      <c r="D23" s="145"/>
      <c r="E23" s="79" t="s">
        <v>115</v>
      </c>
      <c r="F23" s="145"/>
      <c r="G23" s="146"/>
      <c r="H23" s="146"/>
      <c r="I23" s="145"/>
      <c r="J23" s="140"/>
      <c r="K23" s="145"/>
      <c r="L23" s="78" t="s">
        <v>118</v>
      </c>
      <c r="M23" s="140"/>
      <c r="N23" s="142"/>
      <c r="O23" s="144"/>
    </row>
    <row r="24" spans="1:15" ht="25.5" x14ac:dyDescent="0.25">
      <c r="A24" s="144"/>
      <c r="B24" s="144"/>
      <c r="C24" s="145"/>
      <c r="D24" s="145"/>
      <c r="E24" s="79" t="s">
        <v>116</v>
      </c>
      <c r="F24" s="145"/>
      <c r="G24" s="146"/>
      <c r="H24" s="146"/>
      <c r="I24" s="145"/>
      <c r="J24" s="140"/>
      <c r="K24" s="145"/>
      <c r="L24" s="78" t="s">
        <v>119</v>
      </c>
      <c r="M24" s="140"/>
      <c r="N24" s="142"/>
      <c r="O24" s="144"/>
    </row>
    <row r="25" spans="1:15" x14ac:dyDescent="0.25">
      <c r="A25" s="144">
        <v>8</v>
      </c>
      <c r="B25" s="144"/>
      <c r="C25" s="145" t="s">
        <v>98</v>
      </c>
      <c r="D25" s="145" t="s">
        <v>33</v>
      </c>
      <c r="E25" s="78" t="s">
        <v>124</v>
      </c>
      <c r="F25" s="145" t="s">
        <v>99</v>
      </c>
      <c r="G25" s="146">
        <v>9</v>
      </c>
      <c r="H25" s="146">
        <v>10000</v>
      </c>
      <c r="I25" s="146" t="s">
        <v>102</v>
      </c>
      <c r="J25" s="140">
        <f>(M25)</f>
        <v>334.99</v>
      </c>
      <c r="K25" s="146" t="s">
        <v>102</v>
      </c>
      <c r="L25" s="78" t="s">
        <v>104</v>
      </c>
      <c r="M25" s="140">
        <v>334.99</v>
      </c>
      <c r="N25" s="142">
        <v>391.93</v>
      </c>
      <c r="O25" s="144"/>
    </row>
    <row r="26" spans="1:15" ht="25.5" x14ac:dyDescent="0.25">
      <c r="A26" s="144"/>
      <c r="B26" s="144"/>
      <c r="C26" s="145"/>
      <c r="D26" s="145"/>
      <c r="E26" s="79" t="s">
        <v>100</v>
      </c>
      <c r="F26" s="145"/>
      <c r="G26" s="146"/>
      <c r="H26" s="146"/>
      <c r="I26" s="146"/>
      <c r="J26" s="140"/>
      <c r="K26" s="146"/>
      <c r="L26" s="78" t="s">
        <v>105</v>
      </c>
      <c r="M26" s="140"/>
      <c r="N26" s="142"/>
      <c r="O26" s="144"/>
    </row>
    <row r="27" spans="1:15" ht="25.5" x14ac:dyDescent="0.25">
      <c r="A27" s="144"/>
      <c r="B27" s="144"/>
      <c r="C27" s="145"/>
      <c r="D27" s="145"/>
      <c r="E27" s="79" t="s">
        <v>120</v>
      </c>
      <c r="F27" s="145"/>
      <c r="G27" s="146"/>
      <c r="H27" s="146"/>
      <c r="I27" s="146"/>
      <c r="J27" s="140"/>
      <c r="K27" s="146"/>
      <c r="L27" s="78" t="s">
        <v>103</v>
      </c>
      <c r="M27" s="140"/>
      <c r="N27" s="142"/>
      <c r="O27" s="144"/>
    </row>
    <row r="28" spans="1:15" x14ac:dyDescent="0.25">
      <c r="A28" s="144">
        <v>9</v>
      </c>
      <c r="B28" s="144"/>
      <c r="C28" s="145" t="s">
        <v>98</v>
      </c>
      <c r="D28" s="145" t="s">
        <v>33</v>
      </c>
      <c r="E28" s="78" t="s">
        <v>125</v>
      </c>
      <c r="F28" s="145" t="s">
        <v>99</v>
      </c>
      <c r="G28" s="146">
        <v>9</v>
      </c>
      <c r="H28" s="146">
        <v>10000</v>
      </c>
      <c r="I28" s="146" t="s">
        <v>102</v>
      </c>
      <c r="J28" s="140">
        <f>(M28)</f>
        <v>100</v>
      </c>
      <c r="K28" s="146" t="s">
        <v>102</v>
      </c>
      <c r="L28" s="78" t="s">
        <v>104</v>
      </c>
      <c r="M28" s="140">
        <v>100</v>
      </c>
      <c r="N28" s="142">
        <v>117</v>
      </c>
      <c r="O28" s="144"/>
    </row>
    <row r="29" spans="1:15" ht="25.5" x14ac:dyDescent="0.25">
      <c r="A29" s="144"/>
      <c r="B29" s="144"/>
      <c r="C29" s="145"/>
      <c r="D29" s="145"/>
      <c r="E29" s="79" t="s">
        <v>100</v>
      </c>
      <c r="F29" s="145"/>
      <c r="G29" s="146"/>
      <c r="H29" s="146"/>
      <c r="I29" s="146"/>
      <c r="J29" s="140"/>
      <c r="K29" s="146"/>
      <c r="L29" s="78" t="s">
        <v>105</v>
      </c>
      <c r="M29" s="140"/>
      <c r="N29" s="142"/>
      <c r="O29" s="144"/>
    </row>
    <row r="30" spans="1:15" ht="25.5" x14ac:dyDescent="0.25">
      <c r="A30" s="144"/>
      <c r="B30" s="144"/>
      <c r="C30" s="145"/>
      <c r="D30" s="145"/>
      <c r="E30" s="79" t="s">
        <v>120</v>
      </c>
      <c r="F30" s="145"/>
      <c r="G30" s="146"/>
      <c r="H30" s="146"/>
      <c r="I30" s="146"/>
      <c r="J30" s="140"/>
      <c r="K30" s="146"/>
      <c r="L30" s="78" t="s">
        <v>103</v>
      </c>
      <c r="M30" s="140"/>
      <c r="N30" s="142"/>
      <c r="O30" s="144"/>
    </row>
    <row r="31" spans="1:15" x14ac:dyDescent="0.25">
      <c r="A31" s="144">
        <v>10</v>
      </c>
      <c r="B31" s="144"/>
      <c r="C31" s="145" t="s">
        <v>86</v>
      </c>
      <c r="D31" s="145" t="s">
        <v>33</v>
      </c>
      <c r="E31" s="78" t="s">
        <v>123</v>
      </c>
      <c r="F31" s="145" t="s">
        <v>121</v>
      </c>
      <c r="G31" s="146">
        <v>24</v>
      </c>
      <c r="H31" s="146">
        <v>3000</v>
      </c>
      <c r="I31" s="146" t="s">
        <v>102</v>
      </c>
      <c r="J31" s="140">
        <f>(M31)</f>
        <v>25.64</v>
      </c>
      <c r="K31" s="146" t="s">
        <v>102</v>
      </c>
      <c r="L31" s="78"/>
      <c r="M31" s="140">
        <v>25.64</v>
      </c>
      <c r="N31" s="142">
        <v>299.99</v>
      </c>
      <c r="O31" s="144"/>
    </row>
    <row r="32" spans="1:15" ht="25.5" x14ac:dyDescent="0.25">
      <c r="A32" s="144"/>
      <c r="B32" s="144"/>
      <c r="C32" s="145"/>
      <c r="D32" s="145"/>
      <c r="E32" s="79" t="s">
        <v>126</v>
      </c>
      <c r="F32" s="145"/>
      <c r="G32" s="146"/>
      <c r="H32" s="146"/>
      <c r="I32" s="146"/>
      <c r="J32" s="140"/>
      <c r="K32" s="146"/>
      <c r="L32" s="78" t="s">
        <v>156</v>
      </c>
      <c r="M32" s="140"/>
      <c r="N32" s="142"/>
      <c r="O32" s="144"/>
    </row>
    <row r="33" spans="1:15" x14ac:dyDescent="0.25">
      <c r="A33" s="144"/>
      <c r="B33" s="144"/>
      <c r="C33" s="145"/>
      <c r="D33" s="145"/>
      <c r="E33" s="79"/>
      <c r="F33" s="145"/>
      <c r="G33" s="146"/>
      <c r="H33" s="146"/>
      <c r="I33" s="146"/>
      <c r="J33" s="140"/>
      <c r="K33" s="146"/>
      <c r="L33" s="78" t="s">
        <v>122</v>
      </c>
      <c r="M33" s="140"/>
      <c r="N33" s="142"/>
      <c r="O33" s="144"/>
    </row>
    <row r="34" spans="1:15" x14ac:dyDescent="0.25">
      <c r="A34" s="144">
        <v>11</v>
      </c>
      <c r="B34" s="144"/>
      <c r="C34" s="145" t="s">
        <v>86</v>
      </c>
      <c r="D34" s="145" t="s">
        <v>33</v>
      </c>
      <c r="E34" s="78" t="s">
        <v>130</v>
      </c>
      <c r="F34" s="145" t="s">
        <v>127</v>
      </c>
      <c r="G34" s="146">
        <v>5</v>
      </c>
      <c r="H34" s="146">
        <v>1000</v>
      </c>
      <c r="I34" s="146" t="s">
        <v>128</v>
      </c>
      <c r="J34" s="140">
        <f>(M34)</f>
        <v>41.88</v>
      </c>
      <c r="K34" s="146" t="s">
        <v>128</v>
      </c>
      <c r="L34" s="78"/>
      <c r="M34" s="140">
        <v>41.88</v>
      </c>
      <c r="N34" s="142">
        <v>48.99</v>
      </c>
      <c r="O34" s="144"/>
    </row>
    <row r="35" spans="1:15" ht="25.5" x14ac:dyDescent="0.25">
      <c r="A35" s="144"/>
      <c r="B35" s="144"/>
      <c r="C35" s="145"/>
      <c r="D35" s="145"/>
      <c r="E35" s="79" t="s">
        <v>131</v>
      </c>
      <c r="F35" s="145"/>
      <c r="G35" s="146"/>
      <c r="H35" s="146"/>
      <c r="I35" s="146"/>
      <c r="J35" s="140"/>
      <c r="K35" s="146"/>
      <c r="L35" s="78" t="s">
        <v>156</v>
      </c>
      <c r="M35" s="140"/>
      <c r="N35" s="142"/>
      <c r="O35" s="144"/>
    </row>
    <row r="36" spans="1:15" x14ac:dyDescent="0.25">
      <c r="A36" s="144"/>
      <c r="B36" s="144"/>
      <c r="C36" s="145"/>
      <c r="D36" s="145"/>
      <c r="E36" s="79"/>
      <c r="F36" s="145"/>
      <c r="G36" s="146"/>
      <c r="H36" s="146"/>
      <c r="I36" s="146"/>
      <c r="J36" s="140"/>
      <c r="K36" s="146"/>
      <c r="L36" s="78" t="s">
        <v>129</v>
      </c>
      <c r="M36" s="140"/>
      <c r="N36" s="142"/>
      <c r="O36" s="144"/>
    </row>
    <row r="37" spans="1:15" x14ac:dyDescent="0.25">
      <c r="A37" s="144">
        <v>12</v>
      </c>
      <c r="B37" s="144"/>
      <c r="C37" s="145" t="s">
        <v>86</v>
      </c>
      <c r="D37" s="145" t="s">
        <v>33</v>
      </c>
      <c r="E37" s="78" t="s">
        <v>135</v>
      </c>
      <c r="F37" s="145" t="s">
        <v>132</v>
      </c>
      <c r="G37" s="146">
        <v>10</v>
      </c>
      <c r="H37" s="146">
        <v>700</v>
      </c>
      <c r="I37" s="146" t="s">
        <v>134</v>
      </c>
      <c r="J37" s="140">
        <f>(M37)</f>
        <v>50</v>
      </c>
      <c r="K37" s="146" t="s">
        <v>134</v>
      </c>
      <c r="L37" s="78" t="s">
        <v>137</v>
      </c>
      <c r="M37" s="140">
        <v>50</v>
      </c>
      <c r="N37" s="142">
        <v>58.5</v>
      </c>
      <c r="O37" s="144"/>
    </row>
    <row r="38" spans="1:15" ht="25.5" x14ac:dyDescent="0.25">
      <c r="A38" s="144"/>
      <c r="B38" s="144"/>
      <c r="C38" s="145"/>
      <c r="D38" s="145"/>
      <c r="E38" s="79" t="s">
        <v>133</v>
      </c>
      <c r="F38" s="145"/>
      <c r="G38" s="146"/>
      <c r="H38" s="146"/>
      <c r="I38" s="146"/>
      <c r="J38" s="140"/>
      <c r="K38" s="146"/>
      <c r="L38" s="78" t="s">
        <v>138</v>
      </c>
      <c r="M38" s="140"/>
      <c r="N38" s="142"/>
      <c r="O38" s="144"/>
    </row>
    <row r="39" spans="1:15" ht="25.5" x14ac:dyDescent="0.25">
      <c r="A39" s="144"/>
      <c r="B39" s="144"/>
      <c r="C39" s="145"/>
      <c r="D39" s="145"/>
      <c r="E39" s="79" t="s">
        <v>136</v>
      </c>
      <c r="F39" s="145"/>
      <c r="G39" s="146"/>
      <c r="H39" s="146"/>
      <c r="I39" s="146"/>
      <c r="J39" s="140"/>
      <c r="K39" s="146"/>
      <c r="L39" s="78" t="s">
        <v>129</v>
      </c>
      <c r="M39" s="140"/>
      <c r="N39" s="142"/>
      <c r="O39" s="144"/>
    </row>
    <row r="40" spans="1:15" x14ac:dyDescent="0.25">
      <c r="A40" s="144">
        <v>13</v>
      </c>
      <c r="B40" s="144"/>
      <c r="C40" s="145" t="s">
        <v>86</v>
      </c>
      <c r="D40" s="145" t="s">
        <v>33</v>
      </c>
      <c r="E40" s="78" t="s">
        <v>139</v>
      </c>
      <c r="F40" s="145" t="s">
        <v>140</v>
      </c>
      <c r="G40" s="146">
        <v>6</v>
      </c>
      <c r="H40" s="146">
        <v>300</v>
      </c>
      <c r="I40" s="146" t="s">
        <v>128</v>
      </c>
      <c r="J40" s="140">
        <f>(M40)</f>
        <v>21.37</v>
      </c>
      <c r="K40" s="146" t="s">
        <v>128</v>
      </c>
      <c r="L40" s="78"/>
      <c r="M40" s="140">
        <v>21.37</v>
      </c>
      <c r="N40" s="142">
        <v>25</v>
      </c>
      <c r="O40" s="144"/>
    </row>
    <row r="41" spans="1:15" ht="25.5" x14ac:dyDescent="0.25">
      <c r="A41" s="144"/>
      <c r="B41" s="144"/>
      <c r="C41" s="145"/>
      <c r="D41" s="145"/>
      <c r="E41" s="79" t="s">
        <v>141</v>
      </c>
      <c r="F41" s="145"/>
      <c r="G41" s="146"/>
      <c r="H41" s="146"/>
      <c r="I41" s="146"/>
      <c r="J41" s="140"/>
      <c r="K41" s="146"/>
      <c r="L41" s="78" t="s">
        <v>157</v>
      </c>
      <c r="M41" s="140"/>
      <c r="N41" s="142"/>
      <c r="O41" s="144"/>
    </row>
    <row r="42" spans="1:15" x14ac:dyDescent="0.25">
      <c r="A42" s="144"/>
      <c r="B42" s="144"/>
      <c r="C42" s="145"/>
      <c r="D42" s="145"/>
      <c r="E42" s="79"/>
      <c r="F42" s="145"/>
      <c r="G42" s="146"/>
      <c r="H42" s="146"/>
      <c r="I42" s="146"/>
      <c r="J42" s="140"/>
      <c r="K42" s="146"/>
      <c r="L42" s="78" t="s">
        <v>129</v>
      </c>
      <c r="M42" s="140"/>
      <c r="N42" s="142"/>
      <c r="O42" s="144"/>
    </row>
    <row r="43" spans="1:15" ht="25.5" x14ac:dyDescent="0.25">
      <c r="A43" s="144">
        <v>14</v>
      </c>
      <c r="B43" s="144"/>
      <c r="C43" s="145" t="s">
        <v>86</v>
      </c>
      <c r="D43" s="145" t="s">
        <v>33</v>
      </c>
      <c r="E43" s="78" t="s">
        <v>144</v>
      </c>
      <c r="F43" s="145" t="s">
        <v>142</v>
      </c>
      <c r="G43" s="146">
        <v>28</v>
      </c>
      <c r="H43" s="146">
        <v>1000</v>
      </c>
      <c r="I43" s="145" t="s">
        <v>143</v>
      </c>
      <c r="J43" s="140">
        <f>(M43)</f>
        <v>65</v>
      </c>
      <c r="K43" s="145" t="s">
        <v>143</v>
      </c>
      <c r="L43" s="79" t="s">
        <v>145</v>
      </c>
      <c r="M43" s="140">
        <v>65</v>
      </c>
      <c r="N43" s="142">
        <v>76.05</v>
      </c>
      <c r="O43" s="144"/>
    </row>
    <row r="44" spans="1:15" ht="25.5" x14ac:dyDescent="0.25">
      <c r="A44" s="144"/>
      <c r="B44" s="144"/>
      <c r="C44" s="145"/>
      <c r="D44" s="145"/>
      <c r="E44" s="79" t="s">
        <v>147</v>
      </c>
      <c r="F44" s="145"/>
      <c r="G44" s="146"/>
      <c r="H44" s="146"/>
      <c r="I44" s="145"/>
      <c r="J44" s="140"/>
      <c r="K44" s="145"/>
      <c r="L44" s="78" t="s">
        <v>146</v>
      </c>
      <c r="M44" s="140"/>
      <c r="N44" s="142"/>
      <c r="O44" s="144"/>
    </row>
    <row r="45" spans="1:15" ht="25.5" x14ac:dyDescent="0.25">
      <c r="A45" s="144"/>
      <c r="B45" s="144"/>
      <c r="C45" s="145"/>
      <c r="D45" s="145"/>
      <c r="E45" s="79" t="s">
        <v>148</v>
      </c>
      <c r="F45" s="145"/>
      <c r="G45" s="146"/>
      <c r="H45" s="146"/>
      <c r="I45" s="145"/>
      <c r="J45" s="140"/>
      <c r="K45" s="145"/>
      <c r="L45" s="78" t="s">
        <v>92</v>
      </c>
      <c r="M45" s="140"/>
      <c r="N45" s="142"/>
      <c r="O45" s="144"/>
    </row>
    <row r="46" spans="1:15" x14ac:dyDescent="0.25">
      <c r="A46" s="144">
        <v>15</v>
      </c>
      <c r="B46" s="144"/>
      <c r="C46" s="145" t="s">
        <v>98</v>
      </c>
      <c r="D46" s="145" t="s">
        <v>33</v>
      </c>
      <c r="E46" s="78" t="s">
        <v>149</v>
      </c>
      <c r="F46" s="145" t="s">
        <v>99</v>
      </c>
      <c r="G46" s="146">
        <v>9</v>
      </c>
      <c r="H46" s="146">
        <v>10000</v>
      </c>
      <c r="I46" s="146" t="s">
        <v>102</v>
      </c>
      <c r="J46" s="140">
        <f>(M46)</f>
        <v>100</v>
      </c>
      <c r="K46" s="146" t="s">
        <v>102</v>
      </c>
      <c r="L46" s="81" t="s">
        <v>104</v>
      </c>
      <c r="M46" s="140">
        <v>100</v>
      </c>
      <c r="N46" s="142">
        <v>117</v>
      </c>
      <c r="O46" s="144"/>
    </row>
    <row r="47" spans="1:15" ht="25.5" x14ac:dyDescent="0.25">
      <c r="A47" s="144"/>
      <c r="B47" s="144"/>
      <c r="C47" s="145"/>
      <c r="D47" s="145"/>
      <c r="E47" s="79" t="s">
        <v>100</v>
      </c>
      <c r="F47" s="145"/>
      <c r="G47" s="146"/>
      <c r="H47" s="146"/>
      <c r="I47" s="146"/>
      <c r="J47" s="140"/>
      <c r="K47" s="146"/>
      <c r="L47" s="81" t="s">
        <v>105</v>
      </c>
      <c r="M47" s="140"/>
      <c r="N47" s="142"/>
      <c r="O47" s="144"/>
    </row>
    <row r="48" spans="1:15" ht="25.5" x14ac:dyDescent="0.25">
      <c r="A48" s="144"/>
      <c r="B48" s="144"/>
      <c r="C48" s="145"/>
      <c r="D48" s="145"/>
      <c r="E48" s="79" t="s">
        <v>120</v>
      </c>
      <c r="F48" s="145"/>
      <c r="G48" s="146"/>
      <c r="H48" s="146"/>
      <c r="I48" s="146"/>
      <c r="J48" s="140"/>
      <c r="K48" s="146"/>
      <c r="L48" s="78" t="s">
        <v>103</v>
      </c>
      <c r="M48" s="140"/>
      <c r="N48" s="142"/>
      <c r="O48" s="144"/>
    </row>
    <row r="49" spans="1:15" x14ac:dyDescent="0.25">
      <c r="A49" s="144">
        <v>16</v>
      </c>
      <c r="B49" s="144"/>
      <c r="C49" s="145" t="s">
        <v>86</v>
      </c>
      <c r="D49" s="145" t="s">
        <v>33</v>
      </c>
      <c r="E49" s="78" t="s">
        <v>150</v>
      </c>
      <c r="F49" s="145" t="s">
        <v>689</v>
      </c>
      <c r="G49" s="146">
        <v>19</v>
      </c>
      <c r="H49" s="146">
        <v>1500</v>
      </c>
      <c r="I49" s="146" t="s">
        <v>106</v>
      </c>
      <c r="J49" s="140">
        <f>(M49)</f>
        <v>120</v>
      </c>
      <c r="K49" s="146" t="s">
        <v>106</v>
      </c>
      <c r="L49" s="78" t="s">
        <v>110</v>
      </c>
      <c r="M49" s="140">
        <v>120</v>
      </c>
      <c r="N49" s="142">
        <v>140.4</v>
      </c>
      <c r="O49" s="144"/>
    </row>
    <row r="50" spans="1:15" ht="25.5" x14ac:dyDescent="0.25">
      <c r="A50" s="144"/>
      <c r="B50" s="144"/>
      <c r="C50" s="145"/>
      <c r="D50" s="145"/>
      <c r="E50" s="79" t="s">
        <v>108</v>
      </c>
      <c r="F50" s="145"/>
      <c r="G50" s="146"/>
      <c r="H50" s="146"/>
      <c r="I50" s="146"/>
      <c r="J50" s="140"/>
      <c r="K50" s="146"/>
      <c r="L50" s="78" t="s">
        <v>93</v>
      </c>
      <c r="M50" s="140"/>
      <c r="N50" s="142"/>
      <c r="O50" s="144"/>
    </row>
    <row r="51" spans="1:15" ht="25.5" x14ac:dyDescent="0.25">
      <c r="A51" s="144"/>
      <c r="B51" s="144"/>
      <c r="C51" s="145"/>
      <c r="D51" s="145"/>
      <c r="E51" s="79" t="s">
        <v>109</v>
      </c>
      <c r="F51" s="145"/>
      <c r="G51" s="146"/>
      <c r="H51" s="146"/>
      <c r="I51" s="146"/>
      <c r="J51" s="140"/>
      <c r="K51" s="146"/>
      <c r="L51" s="78" t="s">
        <v>92</v>
      </c>
      <c r="M51" s="140"/>
      <c r="N51" s="142"/>
      <c r="O51" s="144"/>
    </row>
    <row r="52" spans="1:15" x14ac:dyDescent="0.25">
      <c r="A52" s="144">
        <v>17</v>
      </c>
      <c r="B52" s="144"/>
      <c r="C52" s="145" t="s">
        <v>86</v>
      </c>
      <c r="D52" s="145" t="s">
        <v>31</v>
      </c>
      <c r="E52" s="78" t="s">
        <v>154</v>
      </c>
      <c r="F52" s="145" t="s">
        <v>151</v>
      </c>
      <c r="G52" s="146">
        <v>15</v>
      </c>
      <c r="H52" s="146">
        <v>1500</v>
      </c>
      <c r="I52" s="146" t="s">
        <v>152</v>
      </c>
      <c r="J52" s="140">
        <f>(M52)</f>
        <v>9.8000000000000007</v>
      </c>
      <c r="K52" s="146" t="s">
        <v>152</v>
      </c>
      <c r="L52" s="78"/>
      <c r="M52" s="140">
        <v>9.8000000000000007</v>
      </c>
      <c r="N52" s="142">
        <v>11.46</v>
      </c>
      <c r="O52" s="144"/>
    </row>
    <row r="53" spans="1:15" ht="25.5" x14ac:dyDescent="0.25">
      <c r="A53" s="144"/>
      <c r="B53" s="144"/>
      <c r="C53" s="145"/>
      <c r="D53" s="145"/>
      <c r="E53" s="79" t="s">
        <v>153</v>
      </c>
      <c r="F53" s="145"/>
      <c r="G53" s="146"/>
      <c r="H53" s="146"/>
      <c r="I53" s="146"/>
      <c r="J53" s="140"/>
      <c r="K53" s="146"/>
      <c r="L53" s="78" t="s">
        <v>155</v>
      </c>
      <c r="M53" s="140"/>
      <c r="N53" s="142"/>
      <c r="O53" s="144"/>
    </row>
    <row r="54" spans="1:15" x14ac:dyDescent="0.25">
      <c r="A54" s="144"/>
      <c r="B54" s="144"/>
      <c r="C54" s="145"/>
      <c r="D54" s="145"/>
      <c r="E54" s="79"/>
      <c r="F54" s="145"/>
      <c r="G54" s="146"/>
      <c r="H54" s="146"/>
      <c r="I54" s="146"/>
      <c r="J54" s="140"/>
      <c r="K54" s="146"/>
      <c r="L54" s="78" t="s">
        <v>129</v>
      </c>
      <c r="M54" s="140"/>
      <c r="N54" s="142"/>
      <c r="O54" s="144"/>
    </row>
    <row r="55" spans="1:15" x14ac:dyDescent="0.25">
      <c r="A55" s="144">
        <v>18</v>
      </c>
      <c r="B55" s="144"/>
      <c r="C55" s="145" t="s">
        <v>86</v>
      </c>
      <c r="D55" s="145" t="s">
        <v>31</v>
      </c>
      <c r="E55" s="78" t="s">
        <v>158</v>
      </c>
      <c r="F55" s="145" t="s">
        <v>161</v>
      </c>
      <c r="G55" s="146">
        <v>9</v>
      </c>
      <c r="H55" s="146">
        <v>6000</v>
      </c>
      <c r="I55" s="146" t="s">
        <v>159</v>
      </c>
      <c r="J55" s="140">
        <f>(M55)</f>
        <v>245.3</v>
      </c>
      <c r="K55" s="146" t="s">
        <v>159</v>
      </c>
      <c r="L55" s="78"/>
      <c r="M55" s="140">
        <v>245.3</v>
      </c>
      <c r="N55" s="142">
        <v>297.52999999999997</v>
      </c>
      <c r="O55" s="144"/>
    </row>
    <row r="56" spans="1:15" ht="25.5" x14ac:dyDescent="0.25">
      <c r="A56" s="144"/>
      <c r="B56" s="144"/>
      <c r="C56" s="145"/>
      <c r="D56" s="145"/>
      <c r="E56" s="79" t="s">
        <v>162</v>
      </c>
      <c r="F56" s="145"/>
      <c r="G56" s="146"/>
      <c r="H56" s="146"/>
      <c r="I56" s="146"/>
      <c r="J56" s="140"/>
      <c r="K56" s="146"/>
      <c r="L56" s="78" t="s">
        <v>160</v>
      </c>
      <c r="M56" s="140"/>
      <c r="N56" s="142"/>
      <c r="O56" s="144"/>
    </row>
    <row r="57" spans="1:15" x14ac:dyDescent="0.25">
      <c r="A57" s="144"/>
      <c r="B57" s="144"/>
      <c r="C57" s="145"/>
      <c r="D57" s="145"/>
      <c r="E57" s="79"/>
      <c r="F57" s="145"/>
      <c r="G57" s="146"/>
      <c r="H57" s="146"/>
      <c r="I57" s="146"/>
      <c r="J57" s="140"/>
      <c r="K57" s="146"/>
      <c r="L57" s="78" t="s">
        <v>129</v>
      </c>
      <c r="M57" s="140"/>
      <c r="N57" s="142"/>
      <c r="O57" s="144"/>
    </row>
    <row r="58" spans="1:15" x14ac:dyDescent="0.25">
      <c r="A58" s="144">
        <v>19</v>
      </c>
      <c r="B58" s="144"/>
      <c r="C58" s="145" t="s">
        <v>86</v>
      </c>
      <c r="D58" s="145" t="s">
        <v>31</v>
      </c>
      <c r="E58" s="78" t="s">
        <v>164</v>
      </c>
      <c r="F58" s="145" t="s">
        <v>163</v>
      </c>
      <c r="G58" s="146">
        <v>19</v>
      </c>
      <c r="H58" s="146">
        <v>3000</v>
      </c>
      <c r="I58" s="146" t="s">
        <v>165</v>
      </c>
      <c r="J58" s="140">
        <f>(M58)</f>
        <v>108</v>
      </c>
      <c r="K58" s="146" t="s">
        <v>165</v>
      </c>
      <c r="L58" s="78"/>
      <c r="M58" s="140">
        <v>108</v>
      </c>
      <c r="N58" s="142">
        <v>183.6</v>
      </c>
      <c r="O58" s="144"/>
    </row>
    <row r="59" spans="1:15" ht="25.5" x14ac:dyDescent="0.25">
      <c r="A59" s="144"/>
      <c r="B59" s="144"/>
      <c r="C59" s="145"/>
      <c r="D59" s="145"/>
      <c r="E59" s="79" t="s">
        <v>166</v>
      </c>
      <c r="F59" s="145"/>
      <c r="G59" s="146"/>
      <c r="H59" s="146"/>
      <c r="I59" s="146"/>
      <c r="J59" s="140"/>
      <c r="K59" s="146"/>
      <c r="L59" s="78" t="s">
        <v>267</v>
      </c>
      <c r="M59" s="140"/>
      <c r="N59" s="142"/>
      <c r="O59" s="144"/>
    </row>
    <row r="60" spans="1:15" x14ac:dyDescent="0.25">
      <c r="A60" s="144"/>
      <c r="B60" s="144"/>
      <c r="C60" s="145"/>
      <c r="D60" s="145"/>
      <c r="E60" s="79"/>
      <c r="F60" s="145"/>
      <c r="G60" s="146"/>
      <c r="H60" s="146"/>
      <c r="I60" s="146"/>
      <c r="J60" s="140"/>
      <c r="K60" s="146"/>
      <c r="L60" s="78" t="s">
        <v>129</v>
      </c>
      <c r="M60" s="140"/>
      <c r="N60" s="142"/>
      <c r="O60" s="144"/>
    </row>
    <row r="61" spans="1:15" x14ac:dyDescent="0.25">
      <c r="A61" s="144">
        <v>20</v>
      </c>
      <c r="B61" s="144"/>
      <c r="C61" s="145" t="s">
        <v>86</v>
      </c>
      <c r="D61" s="145" t="s">
        <v>33</v>
      </c>
      <c r="E61" s="78" t="s">
        <v>171</v>
      </c>
      <c r="F61" s="145" t="s">
        <v>121</v>
      </c>
      <c r="G61" s="146">
        <v>24</v>
      </c>
      <c r="H61" s="146">
        <v>3000</v>
      </c>
      <c r="I61" s="146" t="s">
        <v>167</v>
      </c>
      <c r="J61" s="140">
        <f>(M61)</f>
        <v>21.37</v>
      </c>
      <c r="K61" s="146" t="s">
        <v>167</v>
      </c>
      <c r="L61" s="78" t="s">
        <v>169</v>
      </c>
      <c r="M61" s="140">
        <v>21.37</v>
      </c>
      <c r="N61" s="142">
        <v>25</v>
      </c>
      <c r="O61" s="144"/>
    </row>
    <row r="62" spans="1:15" ht="25.5" x14ac:dyDescent="0.25">
      <c r="A62" s="144"/>
      <c r="B62" s="144"/>
      <c r="C62" s="145"/>
      <c r="D62" s="145"/>
      <c r="E62" s="79" t="s">
        <v>126</v>
      </c>
      <c r="F62" s="145"/>
      <c r="G62" s="146"/>
      <c r="H62" s="146"/>
      <c r="I62" s="146"/>
      <c r="J62" s="140"/>
      <c r="K62" s="146"/>
      <c r="L62" s="79" t="s">
        <v>170</v>
      </c>
      <c r="M62" s="140"/>
      <c r="N62" s="142"/>
      <c r="O62" s="144"/>
    </row>
    <row r="63" spans="1:15" x14ac:dyDescent="0.25">
      <c r="A63" s="144"/>
      <c r="B63" s="144"/>
      <c r="C63" s="145"/>
      <c r="D63" s="145"/>
      <c r="E63" s="79"/>
      <c r="F63" s="145"/>
      <c r="G63" s="146"/>
      <c r="H63" s="146"/>
      <c r="I63" s="146"/>
      <c r="J63" s="140"/>
      <c r="K63" s="146"/>
      <c r="L63" s="78" t="s">
        <v>168</v>
      </c>
      <c r="M63" s="140"/>
      <c r="N63" s="142"/>
      <c r="O63" s="144"/>
    </row>
    <row r="64" spans="1:15" x14ac:dyDescent="0.25">
      <c r="A64" s="144">
        <v>21</v>
      </c>
      <c r="B64" s="144"/>
      <c r="C64" s="145" t="s">
        <v>86</v>
      </c>
      <c r="D64" s="145" t="s">
        <v>33</v>
      </c>
      <c r="E64" s="78" t="s">
        <v>172</v>
      </c>
      <c r="F64" s="145" t="s">
        <v>689</v>
      </c>
      <c r="G64" s="146">
        <v>19</v>
      </c>
      <c r="H64" s="146">
        <v>1500</v>
      </c>
      <c r="I64" s="146" t="s">
        <v>106</v>
      </c>
      <c r="J64" s="140">
        <f>(M64)</f>
        <v>87.4</v>
      </c>
      <c r="K64" s="146" t="s">
        <v>106</v>
      </c>
      <c r="L64" s="78" t="s">
        <v>110</v>
      </c>
      <c r="M64" s="140">
        <v>87.4</v>
      </c>
      <c r="N64" s="142">
        <v>102.25</v>
      </c>
      <c r="O64" s="144"/>
    </row>
    <row r="65" spans="1:15" ht="25.5" x14ac:dyDescent="0.25">
      <c r="A65" s="144"/>
      <c r="B65" s="144"/>
      <c r="C65" s="145"/>
      <c r="D65" s="145"/>
      <c r="E65" s="79" t="s">
        <v>108</v>
      </c>
      <c r="F65" s="145"/>
      <c r="G65" s="146"/>
      <c r="H65" s="146"/>
      <c r="I65" s="146"/>
      <c r="J65" s="140"/>
      <c r="K65" s="146"/>
      <c r="L65" s="78" t="s">
        <v>93</v>
      </c>
      <c r="M65" s="140"/>
      <c r="N65" s="142"/>
      <c r="O65" s="144"/>
    </row>
    <row r="66" spans="1:15" ht="25.5" x14ac:dyDescent="0.25">
      <c r="A66" s="144"/>
      <c r="B66" s="144"/>
      <c r="C66" s="145"/>
      <c r="D66" s="145"/>
      <c r="E66" s="79" t="s">
        <v>109</v>
      </c>
      <c r="F66" s="145"/>
      <c r="G66" s="146"/>
      <c r="H66" s="146"/>
      <c r="I66" s="146"/>
      <c r="J66" s="140"/>
      <c r="K66" s="146"/>
      <c r="L66" s="78" t="s">
        <v>92</v>
      </c>
      <c r="M66" s="140"/>
      <c r="N66" s="142"/>
      <c r="O66" s="144"/>
    </row>
    <row r="67" spans="1:15" x14ac:dyDescent="0.25">
      <c r="A67" s="144">
        <v>22</v>
      </c>
      <c r="B67" s="144"/>
      <c r="C67" s="145" t="s">
        <v>86</v>
      </c>
      <c r="D67" s="145" t="s">
        <v>31</v>
      </c>
      <c r="E67" s="78" t="s">
        <v>176</v>
      </c>
      <c r="F67" s="145" t="s">
        <v>173</v>
      </c>
      <c r="G67" s="146">
        <v>22</v>
      </c>
      <c r="H67" s="146">
        <v>1000</v>
      </c>
      <c r="I67" s="146" t="s">
        <v>174</v>
      </c>
      <c r="J67" s="140">
        <f>(M67)</f>
        <v>16.32</v>
      </c>
      <c r="K67" s="146" t="s">
        <v>174</v>
      </c>
      <c r="L67" s="78"/>
      <c r="M67" s="140">
        <v>16.32</v>
      </c>
      <c r="N67" s="142">
        <v>19.09</v>
      </c>
      <c r="O67" s="144"/>
    </row>
    <row r="68" spans="1:15" ht="25.5" x14ac:dyDescent="0.25">
      <c r="A68" s="144"/>
      <c r="B68" s="144"/>
      <c r="C68" s="145"/>
      <c r="D68" s="145"/>
      <c r="E68" s="79" t="s">
        <v>177</v>
      </c>
      <c r="F68" s="145"/>
      <c r="G68" s="146"/>
      <c r="H68" s="146"/>
      <c r="I68" s="146"/>
      <c r="J68" s="140"/>
      <c r="K68" s="146"/>
      <c r="L68" s="78" t="s">
        <v>175</v>
      </c>
      <c r="M68" s="140"/>
      <c r="N68" s="142"/>
      <c r="O68" s="144"/>
    </row>
    <row r="69" spans="1:15" x14ac:dyDescent="0.25">
      <c r="A69" s="144"/>
      <c r="B69" s="144"/>
      <c r="C69" s="145"/>
      <c r="D69" s="145"/>
      <c r="E69" s="79"/>
      <c r="F69" s="145"/>
      <c r="G69" s="146"/>
      <c r="H69" s="146"/>
      <c r="I69" s="146"/>
      <c r="J69" s="140"/>
      <c r="K69" s="146"/>
      <c r="L69" s="78" t="s">
        <v>129</v>
      </c>
      <c r="M69" s="140"/>
      <c r="N69" s="142"/>
      <c r="O69" s="144"/>
    </row>
    <row r="70" spans="1:15" x14ac:dyDescent="0.25">
      <c r="A70" s="144">
        <v>23</v>
      </c>
      <c r="B70" s="144"/>
      <c r="C70" s="145" t="s">
        <v>98</v>
      </c>
      <c r="D70" s="145" t="s">
        <v>33</v>
      </c>
      <c r="E70" s="78" t="s">
        <v>178</v>
      </c>
      <c r="F70" s="145" t="s">
        <v>99</v>
      </c>
      <c r="G70" s="146">
        <v>9</v>
      </c>
      <c r="H70" s="146">
        <v>10000</v>
      </c>
      <c r="I70" s="146" t="s">
        <v>102</v>
      </c>
      <c r="J70" s="140">
        <f>(M70)</f>
        <v>250</v>
      </c>
      <c r="K70" s="146" t="s">
        <v>102</v>
      </c>
      <c r="L70" s="81" t="s">
        <v>104</v>
      </c>
      <c r="M70" s="140">
        <v>250</v>
      </c>
      <c r="N70" s="142">
        <v>292.5</v>
      </c>
      <c r="O70" s="144"/>
    </row>
    <row r="71" spans="1:15" ht="25.5" x14ac:dyDescent="0.25">
      <c r="A71" s="144"/>
      <c r="B71" s="144"/>
      <c r="C71" s="145"/>
      <c r="D71" s="145"/>
      <c r="E71" s="79" t="s">
        <v>100</v>
      </c>
      <c r="F71" s="145"/>
      <c r="G71" s="146"/>
      <c r="H71" s="146"/>
      <c r="I71" s="146"/>
      <c r="J71" s="140"/>
      <c r="K71" s="146"/>
      <c r="L71" s="81" t="s">
        <v>105</v>
      </c>
      <c r="M71" s="140"/>
      <c r="N71" s="142"/>
      <c r="O71" s="144"/>
    </row>
    <row r="72" spans="1:15" ht="25.5" x14ac:dyDescent="0.25">
      <c r="A72" s="144"/>
      <c r="B72" s="144"/>
      <c r="C72" s="145"/>
      <c r="D72" s="145"/>
      <c r="E72" s="79" t="s">
        <v>120</v>
      </c>
      <c r="F72" s="145"/>
      <c r="G72" s="146"/>
      <c r="H72" s="146"/>
      <c r="I72" s="146"/>
      <c r="J72" s="140"/>
      <c r="K72" s="146"/>
      <c r="L72" s="78" t="s">
        <v>103</v>
      </c>
      <c r="M72" s="140"/>
      <c r="N72" s="142"/>
      <c r="O72" s="144"/>
    </row>
    <row r="73" spans="1:15" ht="51" x14ac:dyDescent="0.25">
      <c r="A73" s="88">
        <v>24</v>
      </c>
      <c r="B73" s="80"/>
      <c r="C73" s="78" t="s">
        <v>86</v>
      </c>
      <c r="D73" s="78" t="s">
        <v>33</v>
      </c>
      <c r="E73" s="79" t="s">
        <v>179</v>
      </c>
      <c r="F73" s="79" t="s">
        <v>688</v>
      </c>
      <c r="G73" s="78">
        <v>22</v>
      </c>
      <c r="H73" s="78">
        <v>2500</v>
      </c>
      <c r="I73" s="78" t="s">
        <v>90</v>
      </c>
      <c r="J73" s="78">
        <v>150</v>
      </c>
      <c r="K73" s="78" t="s">
        <v>90</v>
      </c>
      <c r="L73" s="79" t="s">
        <v>97</v>
      </c>
      <c r="M73" s="78">
        <v>150</v>
      </c>
      <c r="N73" s="80">
        <v>175.5</v>
      </c>
      <c r="O73" s="80"/>
    </row>
    <row r="74" spans="1:15" x14ac:dyDescent="0.25">
      <c r="A74" s="144">
        <v>25</v>
      </c>
      <c r="B74" s="144"/>
      <c r="C74" s="145" t="s">
        <v>86</v>
      </c>
      <c r="D74" s="145" t="s">
        <v>31</v>
      </c>
      <c r="E74" s="78" t="s">
        <v>183</v>
      </c>
      <c r="F74" s="145" t="s">
        <v>180</v>
      </c>
      <c r="G74" s="146">
        <v>4</v>
      </c>
      <c r="H74" s="146">
        <v>6000</v>
      </c>
      <c r="I74" s="146" t="s">
        <v>181</v>
      </c>
      <c r="J74" s="140">
        <f>M74</f>
        <v>123.09</v>
      </c>
      <c r="K74" s="146" t="s">
        <v>181</v>
      </c>
      <c r="L74" s="78"/>
      <c r="M74" s="140">
        <v>123.09</v>
      </c>
      <c r="N74" s="142">
        <v>144.01</v>
      </c>
      <c r="O74" s="144"/>
    </row>
    <row r="75" spans="1:15" ht="25.5" x14ac:dyDescent="0.25">
      <c r="A75" s="144"/>
      <c r="B75" s="144"/>
      <c r="C75" s="145"/>
      <c r="D75" s="145"/>
      <c r="E75" s="79" t="s">
        <v>184</v>
      </c>
      <c r="F75" s="145"/>
      <c r="G75" s="146"/>
      <c r="H75" s="146"/>
      <c r="I75" s="146"/>
      <c r="J75" s="140"/>
      <c r="K75" s="146"/>
      <c r="L75" s="78" t="s">
        <v>182</v>
      </c>
      <c r="M75" s="140"/>
      <c r="N75" s="142"/>
      <c r="O75" s="144"/>
    </row>
    <row r="76" spans="1:15" x14ac:dyDescent="0.25">
      <c r="A76" s="144"/>
      <c r="B76" s="144"/>
      <c r="C76" s="145"/>
      <c r="D76" s="145"/>
      <c r="E76" s="79"/>
      <c r="F76" s="145"/>
      <c r="G76" s="146"/>
      <c r="H76" s="146"/>
      <c r="I76" s="146"/>
      <c r="J76" s="140"/>
      <c r="K76" s="146"/>
      <c r="L76" s="78" t="s">
        <v>129</v>
      </c>
      <c r="M76" s="140"/>
      <c r="N76" s="142"/>
      <c r="O76" s="144"/>
    </row>
    <row r="77" spans="1:15" x14ac:dyDescent="0.25">
      <c r="A77" s="144">
        <v>26</v>
      </c>
      <c r="B77" s="144"/>
      <c r="C77" s="145" t="s">
        <v>86</v>
      </c>
      <c r="D77" s="145" t="s">
        <v>33</v>
      </c>
      <c r="E77" s="78" t="s">
        <v>188</v>
      </c>
      <c r="F77" s="145" t="s">
        <v>185</v>
      </c>
      <c r="G77" s="146">
        <v>1</v>
      </c>
      <c r="H77" s="146">
        <v>3000</v>
      </c>
      <c r="I77" s="146" t="s">
        <v>186</v>
      </c>
      <c r="J77" s="140">
        <f>M77</f>
        <v>145</v>
      </c>
      <c r="K77" s="146" t="s">
        <v>186</v>
      </c>
      <c r="L77" s="78" t="s">
        <v>191</v>
      </c>
      <c r="M77" s="140">
        <v>145</v>
      </c>
      <c r="N77" s="142">
        <v>169.65</v>
      </c>
      <c r="O77" s="144"/>
    </row>
    <row r="78" spans="1:15" ht="25.5" x14ac:dyDescent="0.25">
      <c r="A78" s="144"/>
      <c r="B78" s="144"/>
      <c r="C78" s="145"/>
      <c r="D78" s="145"/>
      <c r="E78" s="79" t="s">
        <v>187</v>
      </c>
      <c r="F78" s="145"/>
      <c r="G78" s="146"/>
      <c r="H78" s="146"/>
      <c r="I78" s="146"/>
      <c r="J78" s="140"/>
      <c r="K78" s="146"/>
      <c r="L78" s="79" t="s">
        <v>190</v>
      </c>
      <c r="M78" s="140"/>
      <c r="N78" s="142"/>
      <c r="O78" s="144"/>
    </row>
    <row r="79" spans="1:15" ht="25.5" x14ac:dyDescent="0.25">
      <c r="A79" s="144"/>
      <c r="B79" s="144"/>
      <c r="C79" s="145"/>
      <c r="D79" s="145"/>
      <c r="E79" s="79" t="s">
        <v>189</v>
      </c>
      <c r="F79" s="145"/>
      <c r="G79" s="146"/>
      <c r="H79" s="146"/>
      <c r="I79" s="146"/>
      <c r="J79" s="140"/>
      <c r="K79" s="146"/>
      <c r="L79" s="78" t="s">
        <v>92</v>
      </c>
      <c r="M79" s="140"/>
      <c r="N79" s="142"/>
      <c r="O79" s="144"/>
    </row>
    <row r="80" spans="1:15" x14ac:dyDescent="0.25">
      <c r="A80" s="144">
        <v>27</v>
      </c>
      <c r="B80" s="144"/>
      <c r="C80" s="145" t="s">
        <v>86</v>
      </c>
      <c r="D80" s="145" t="s">
        <v>31</v>
      </c>
      <c r="E80" s="78" t="s">
        <v>192</v>
      </c>
      <c r="F80" s="146" t="s">
        <v>88</v>
      </c>
      <c r="G80" s="146">
        <v>5</v>
      </c>
      <c r="H80" s="146">
        <v>2000</v>
      </c>
      <c r="I80" s="146" t="s">
        <v>89</v>
      </c>
      <c r="J80" s="140">
        <f>M80</f>
        <v>35</v>
      </c>
      <c r="K80" s="146" t="s">
        <v>89</v>
      </c>
      <c r="L80" s="78" t="s">
        <v>91</v>
      </c>
      <c r="M80" s="140">
        <v>35</v>
      </c>
      <c r="N80" s="142">
        <v>40.950000000000003</v>
      </c>
      <c r="O80" s="144"/>
    </row>
    <row r="81" spans="1:15" ht="25.5" x14ac:dyDescent="0.25">
      <c r="A81" s="144"/>
      <c r="B81" s="144"/>
      <c r="C81" s="145"/>
      <c r="D81" s="145"/>
      <c r="E81" s="79" t="s">
        <v>95</v>
      </c>
      <c r="F81" s="146"/>
      <c r="G81" s="146"/>
      <c r="H81" s="146"/>
      <c r="I81" s="146"/>
      <c r="J81" s="140"/>
      <c r="K81" s="146"/>
      <c r="L81" s="78" t="s">
        <v>93</v>
      </c>
      <c r="M81" s="140"/>
      <c r="N81" s="142"/>
      <c r="O81" s="144"/>
    </row>
    <row r="82" spans="1:15" ht="25.5" x14ac:dyDescent="0.25">
      <c r="A82" s="144"/>
      <c r="B82" s="144"/>
      <c r="C82" s="145"/>
      <c r="D82" s="145"/>
      <c r="E82" s="79" t="s">
        <v>94</v>
      </c>
      <c r="F82" s="146"/>
      <c r="G82" s="146"/>
      <c r="H82" s="146"/>
      <c r="I82" s="146"/>
      <c r="J82" s="140"/>
      <c r="K82" s="146"/>
      <c r="L82" s="78" t="s">
        <v>92</v>
      </c>
      <c r="M82" s="140"/>
      <c r="N82" s="142"/>
      <c r="O82" s="144"/>
    </row>
    <row r="83" spans="1:15" x14ac:dyDescent="0.25">
      <c r="A83" s="144">
        <v>28</v>
      </c>
      <c r="B83" s="144"/>
      <c r="C83" s="145" t="s">
        <v>86</v>
      </c>
      <c r="D83" s="145" t="s">
        <v>31</v>
      </c>
      <c r="E83" s="78" t="s">
        <v>194</v>
      </c>
      <c r="F83" s="145" t="s">
        <v>151</v>
      </c>
      <c r="G83" s="146">
        <v>15</v>
      </c>
      <c r="H83" s="146">
        <v>1500</v>
      </c>
      <c r="I83" s="146" t="s">
        <v>193</v>
      </c>
      <c r="J83" s="140">
        <f>M83</f>
        <v>204.4</v>
      </c>
      <c r="K83" s="146" t="s">
        <v>193</v>
      </c>
      <c r="L83" s="78"/>
      <c r="M83" s="140">
        <v>204.4</v>
      </c>
      <c r="N83" s="142">
        <v>239.14</v>
      </c>
      <c r="O83" s="144"/>
    </row>
    <row r="84" spans="1:15" ht="25.5" x14ac:dyDescent="0.25">
      <c r="A84" s="144"/>
      <c r="B84" s="144"/>
      <c r="C84" s="145"/>
      <c r="D84" s="145"/>
      <c r="E84" s="79" t="s">
        <v>153</v>
      </c>
      <c r="F84" s="145"/>
      <c r="G84" s="146"/>
      <c r="H84" s="146"/>
      <c r="I84" s="146"/>
      <c r="J84" s="140"/>
      <c r="K84" s="146"/>
      <c r="L84" s="78" t="s">
        <v>200</v>
      </c>
      <c r="M84" s="140"/>
      <c r="N84" s="142"/>
      <c r="O84" s="144"/>
    </row>
    <row r="85" spans="1:15" x14ac:dyDescent="0.25">
      <c r="A85" s="144"/>
      <c r="B85" s="144"/>
      <c r="C85" s="145"/>
      <c r="D85" s="145"/>
      <c r="E85" s="79"/>
      <c r="F85" s="145"/>
      <c r="G85" s="146"/>
      <c r="H85" s="146"/>
      <c r="I85" s="146"/>
      <c r="J85" s="140"/>
      <c r="K85" s="146"/>
      <c r="L85" s="78" t="s">
        <v>129</v>
      </c>
      <c r="M85" s="140"/>
      <c r="N85" s="142"/>
      <c r="O85" s="144"/>
    </row>
    <row r="86" spans="1:15" ht="25.5" x14ac:dyDescent="0.25">
      <c r="A86" s="144">
        <v>29</v>
      </c>
      <c r="B86" s="144"/>
      <c r="C86" s="145" t="s">
        <v>86</v>
      </c>
      <c r="D86" s="145" t="s">
        <v>33</v>
      </c>
      <c r="E86" s="78" t="s">
        <v>199</v>
      </c>
      <c r="F86" s="145" t="s">
        <v>195</v>
      </c>
      <c r="G86" s="146">
        <v>21</v>
      </c>
      <c r="H86" s="146">
        <v>2000</v>
      </c>
      <c r="I86" s="146" t="s">
        <v>196</v>
      </c>
      <c r="J86" s="140">
        <f>M86</f>
        <v>50</v>
      </c>
      <c r="K86" s="146" t="s">
        <v>196</v>
      </c>
      <c r="L86" s="79" t="s">
        <v>201</v>
      </c>
      <c r="M86" s="140">
        <v>50</v>
      </c>
      <c r="N86" s="142">
        <v>58.5</v>
      </c>
      <c r="O86" s="144"/>
    </row>
    <row r="87" spans="1:15" ht="25.5" x14ac:dyDescent="0.25">
      <c r="A87" s="144"/>
      <c r="B87" s="144"/>
      <c r="C87" s="145"/>
      <c r="D87" s="145"/>
      <c r="E87" s="79" t="s">
        <v>197</v>
      </c>
      <c r="F87" s="145"/>
      <c r="G87" s="146"/>
      <c r="H87" s="146"/>
      <c r="I87" s="146"/>
      <c r="J87" s="140"/>
      <c r="K87" s="146"/>
      <c r="L87" s="79" t="s">
        <v>93</v>
      </c>
      <c r="M87" s="140"/>
      <c r="N87" s="142"/>
      <c r="O87" s="144"/>
    </row>
    <row r="88" spans="1:15" ht="25.5" x14ac:dyDescent="0.25">
      <c r="A88" s="144"/>
      <c r="B88" s="144"/>
      <c r="C88" s="145"/>
      <c r="D88" s="145"/>
      <c r="E88" s="79" t="s">
        <v>198</v>
      </c>
      <c r="F88" s="145"/>
      <c r="G88" s="146"/>
      <c r="H88" s="146"/>
      <c r="I88" s="146"/>
      <c r="J88" s="140"/>
      <c r="K88" s="146"/>
      <c r="L88" s="78" t="s">
        <v>92</v>
      </c>
      <c r="M88" s="140"/>
      <c r="N88" s="142"/>
      <c r="O88" s="144"/>
    </row>
    <row r="89" spans="1:15" x14ac:dyDescent="0.25">
      <c r="A89" s="144">
        <v>30</v>
      </c>
      <c r="B89" s="144"/>
      <c r="C89" s="145" t="s">
        <v>98</v>
      </c>
      <c r="D89" s="145" t="s">
        <v>33</v>
      </c>
      <c r="E89" s="78" t="s">
        <v>202</v>
      </c>
      <c r="F89" s="145" t="s">
        <v>99</v>
      </c>
      <c r="G89" s="146">
        <v>9</v>
      </c>
      <c r="H89" s="146">
        <v>10000</v>
      </c>
      <c r="I89" s="146" t="s">
        <v>102</v>
      </c>
      <c r="J89" s="140">
        <f>M89</f>
        <v>335</v>
      </c>
      <c r="K89" s="146" t="s">
        <v>102</v>
      </c>
      <c r="L89" s="81" t="s">
        <v>104</v>
      </c>
      <c r="M89" s="140">
        <v>335</v>
      </c>
      <c r="N89" s="142">
        <v>391.95</v>
      </c>
      <c r="O89" s="144"/>
    </row>
    <row r="90" spans="1:15" ht="25.5" x14ac:dyDescent="0.25">
      <c r="A90" s="144"/>
      <c r="B90" s="144"/>
      <c r="C90" s="145"/>
      <c r="D90" s="145"/>
      <c r="E90" s="79" t="s">
        <v>100</v>
      </c>
      <c r="F90" s="145"/>
      <c r="G90" s="146"/>
      <c r="H90" s="146"/>
      <c r="I90" s="146"/>
      <c r="J90" s="140"/>
      <c r="K90" s="146"/>
      <c r="L90" s="81" t="s">
        <v>105</v>
      </c>
      <c r="M90" s="140"/>
      <c r="N90" s="142"/>
      <c r="O90" s="144"/>
    </row>
    <row r="91" spans="1:15" ht="25.5" x14ac:dyDescent="0.25">
      <c r="A91" s="144"/>
      <c r="B91" s="144"/>
      <c r="C91" s="145"/>
      <c r="D91" s="145"/>
      <c r="E91" s="79" t="s">
        <v>120</v>
      </c>
      <c r="F91" s="145"/>
      <c r="G91" s="146"/>
      <c r="H91" s="146"/>
      <c r="I91" s="146"/>
      <c r="J91" s="140"/>
      <c r="K91" s="146"/>
      <c r="L91" s="78" t="s">
        <v>103</v>
      </c>
      <c r="M91" s="140"/>
      <c r="N91" s="142"/>
      <c r="O91" s="144"/>
    </row>
    <row r="92" spans="1:15" x14ac:dyDescent="0.25">
      <c r="A92" s="144">
        <v>31</v>
      </c>
      <c r="B92" s="144"/>
      <c r="C92" s="145" t="s">
        <v>86</v>
      </c>
      <c r="D92" s="145" t="s">
        <v>33</v>
      </c>
      <c r="E92" s="78" t="s">
        <v>203</v>
      </c>
      <c r="F92" s="145" t="s">
        <v>140</v>
      </c>
      <c r="G92" s="146">
        <v>6</v>
      </c>
      <c r="H92" s="146">
        <v>300</v>
      </c>
      <c r="I92" s="146" t="s">
        <v>128</v>
      </c>
      <c r="J92" s="140">
        <f>M92</f>
        <v>21.37</v>
      </c>
      <c r="K92" s="146" t="s">
        <v>128</v>
      </c>
      <c r="L92" s="78"/>
      <c r="M92" s="140">
        <v>21.37</v>
      </c>
      <c r="N92" s="142">
        <v>25</v>
      </c>
      <c r="O92" s="144"/>
    </row>
    <row r="93" spans="1:15" ht="25.5" x14ac:dyDescent="0.25">
      <c r="A93" s="144"/>
      <c r="B93" s="144"/>
      <c r="C93" s="145"/>
      <c r="D93" s="145"/>
      <c r="E93" s="79" t="s">
        <v>141</v>
      </c>
      <c r="F93" s="145"/>
      <c r="G93" s="146"/>
      <c r="H93" s="146"/>
      <c r="I93" s="146"/>
      <c r="J93" s="140"/>
      <c r="K93" s="146"/>
      <c r="L93" s="78" t="s">
        <v>204</v>
      </c>
      <c r="M93" s="140"/>
      <c r="N93" s="142"/>
      <c r="O93" s="144"/>
    </row>
    <row r="94" spans="1:15" ht="32.25" customHeight="1" x14ac:dyDescent="0.25">
      <c r="A94" s="144"/>
      <c r="B94" s="144"/>
      <c r="C94" s="145"/>
      <c r="D94" s="145"/>
      <c r="E94" s="79"/>
      <c r="F94" s="145"/>
      <c r="G94" s="146"/>
      <c r="H94" s="146"/>
      <c r="I94" s="146"/>
      <c r="J94" s="140"/>
      <c r="K94" s="146"/>
      <c r="L94" s="78" t="s">
        <v>129</v>
      </c>
      <c r="M94" s="140"/>
      <c r="N94" s="142"/>
      <c r="O94" s="144"/>
    </row>
    <row r="95" spans="1:15" ht="36.75" customHeight="1" x14ac:dyDescent="0.25">
      <c r="A95" s="144">
        <v>32</v>
      </c>
      <c r="B95" s="144"/>
      <c r="C95" s="145" t="s">
        <v>86</v>
      </c>
      <c r="D95" s="145" t="s">
        <v>33</v>
      </c>
      <c r="E95" s="78" t="s">
        <v>205</v>
      </c>
      <c r="F95" s="145" t="s">
        <v>112</v>
      </c>
      <c r="G95" s="146">
        <v>4</v>
      </c>
      <c r="H95" s="146">
        <v>4000</v>
      </c>
      <c r="I95" s="145" t="s">
        <v>113</v>
      </c>
      <c r="J95" s="140">
        <f>M95</f>
        <v>270</v>
      </c>
      <c r="K95" s="145" t="s">
        <v>113</v>
      </c>
      <c r="L95" s="78" t="s">
        <v>117</v>
      </c>
      <c r="M95" s="140">
        <v>270</v>
      </c>
      <c r="N95" s="142">
        <v>315.89999999999998</v>
      </c>
      <c r="O95" s="144"/>
    </row>
    <row r="96" spans="1:15" ht="25.5" x14ac:dyDescent="0.25">
      <c r="A96" s="144"/>
      <c r="B96" s="144"/>
      <c r="C96" s="145"/>
      <c r="D96" s="145"/>
      <c r="E96" s="79" t="s">
        <v>115</v>
      </c>
      <c r="F96" s="145"/>
      <c r="G96" s="146"/>
      <c r="H96" s="146"/>
      <c r="I96" s="145"/>
      <c r="J96" s="140"/>
      <c r="K96" s="145"/>
      <c r="L96" s="78" t="s">
        <v>118</v>
      </c>
      <c r="M96" s="140"/>
      <c r="N96" s="142"/>
      <c r="O96" s="144"/>
    </row>
    <row r="97" spans="1:15" ht="25.5" x14ac:dyDescent="0.25">
      <c r="A97" s="144"/>
      <c r="B97" s="144"/>
      <c r="C97" s="145"/>
      <c r="D97" s="145"/>
      <c r="E97" s="79" t="s">
        <v>116</v>
      </c>
      <c r="F97" s="145"/>
      <c r="G97" s="146"/>
      <c r="H97" s="146"/>
      <c r="I97" s="145"/>
      <c r="J97" s="140"/>
      <c r="K97" s="145"/>
      <c r="L97" s="78" t="s">
        <v>119</v>
      </c>
      <c r="M97" s="140"/>
      <c r="N97" s="142"/>
      <c r="O97" s="144"/>
    </row>
    <row r="98" spans="1:15" x14ac:dyDescent="0.25">
      <c r="A98" s="144">
        <v>33</v>
      </c>
      <c r="B98" s="144"/>
      <c r="C98" s="145" t="s">
        <v>86</v>
      </c>
      <c r="D98" s="145" t="s">
        <v>33</v>
      </c>
      <c r="E98" s="78" t="s">
        <v>209</v>
      </c>
      <c r="F98" s="145" t="s">
        <v>206</v>
      </c>
      <c r="G98" s="146">
        <v>32</v>
      </c>
      <c r="H98" s="146">
        <v>6000</v>
      </c>
      <c r="I98" s="146" t="s">
        <v>208</v>
      </c>
      <c r="J98" s="140">
        <f>M98</f>
        <v>580</v>
      </c>
      <c r="K98" s="146" t="s">
        <v>208</v>
      </c>
      <c r="L98" s="78" t="s">
        <v>272</v>
      </c>
      <c r="M98" s="140">
        <v>580</v>
      </c>
      <c r="N98" s="142">
        <v>678.6</v>
      </c>
      <c r="O98" s="144"/>
    </row>
    <row r="99" spans="1:15" ht="25.5" x14ac:dyDescent="0.25">
      <c r="A99" s="144"/>
      <c r="B99" s="144"/>
      <c r="C99" s="145"/>
      <c r="D99" s="145"/>
      <c r="E99" s="79" t="s">
        <v>210</v>
      </c>
      <c r="F99" s="145"/>
      <c r="G99" s="146"/>
      <c r="H99" s="146"/>
      <c r="I99" s="146"/>
      <c r="J99" s="140"/>
      <c r="K99" s="146"/>
      <c r="L99" s="79" t="s">
        <v>273</v>
      </c>
      <c r="M99" s="140"/>
      <c r="N99" s="142"/>
      <c r="O99" s="144"/>
    </row>
    <row r="100" spans="1:15" x14ac:dyDescent="0.25">
      <c r="A100" s="144"/>
      <c r="B100" s="144"/>
      <c r="C100" s="145"/>
      <c r="D100" s="145"/>
      <c r="E100" s="79"/>
      <c r="F100" s="145"/>
      <c r="G100" s="146"/>
      <c r="H100" s="146"/>
      <c r="I100" s="146"/>
      <c r="J100" s="140"/>
      <c r="K100" s="146"/>
      <c r="L100" s="78" t="s">
        <v>92</v>
      </c>
      <c r="M100" s="140"/>
      <c r="N100" s="142"/>
      <c r="O100" s="144"/>
    </row>
    <row r="101" spans="1:15" x14ac:dyDescent="0.25">
      <c r="A101" s="144">
        <v>34</v>
      </c>
      <c r="B101" s="144"/>
      <c r="C101" s="145" t="s">
        <v>86</v>
      </c>
      <c r="D101" s="145" t="s">
        <v>33</v>
      </c>
      <c r="E101" s="78" t="s">
        <v>211</v>
      </c>
      <c r="F101" s="145" t="s">
        <v>121</v>
      </c>
      <c r="G101" s="146">
        <v>24</v>
      </c>
      <c r="H101" s="146">
        <v>3000</v>
      </c>
      <c r="I101" s="146" t="s">
        <v>102</v>
      </c>
      <c r="J101" s="140">
        <f>M101</f>
        <v>23.93</v>
      </c>
      <c r="K101" s="146" t="s">
        <v>102</v>
      </c>
      <c r="L101" s="78"/>
      <c r="M101" s="140">
        <v>23.93</v>
      </c>
      <c r="N101" s="142">
        <v>27.99</v>
      </c>
      <c r="O101" s="144"/>
    </row>
    <row r="102" spans="1:15" ht="25.5" x14ac:dyDescent="0.25">
      <c r="A102" s="144"/>
      <c r="B102" s="144"/>
      <c r="C102" s="145"/>
      <c r="D102" s="145"/>
      <c r="E102" s="79" t="s">
        <v>126</v>
      </c>
      <c r="F102" s="145"/>
      <c r="G102" s="146"/>
      <c r="H102" s="146"/>
      <c r="I102" s="146"/>
      <c r="J102" s="140"/>
      <c r="K102" s="146"/>
      <c r="L102" s="78" t="s">
        <v>207</v>
      </c>
      <c r="M102" s="140"/>
      <c r="N102" s="142"/>
      <c r="O102" s="144"/>
    </row>
    <row r="103" spans="1:15" x14ac:dyDescent="0.25">
      <c r="A103" s="144"/>
      <c r="B103" s="144"/>
      <c r="C103" s="145"/>
      <c r="D103" s="145"/>
      <c r="E103" s="79"/>
      <c r="F103" s="145"/>
      <c r="G103" s="146"/>
      <c r="H103" s="146"/>
      <c r="I103" s="146"/>
      <c r="J103" s="140"/>
      <c r="K103" s="146"/>
      <c r="L103" s="78" t="s">
        <v>122</v>
      </c>
      <c r="M103" s="140"/>
      <c r="N103" s="142"/>
      <c r="O103" s="144"/>
    </row>
    <row r="104" spans="1:15" x14ac:dyDescent="0.25">
      <c r="A104" s="144">
        <v>35</v>
      </c>
      <c r="B104" s="144"/>
      <c r="C104" s="145" t="s">
        <v>86</v>
      </c>
      <c r="D104" s="145" t="s">
        <v>31</v>
      </c>
      <c r="E104" s="78" t="s">
        <v>212</v>
      </c>
      <c r="F104" s="145" t="s">
        <v>151</v>
      </c>
      <c r="G104" s="146">
        <v>15</v>
      </c>
      <c r="H104" s="146">
        <v>1500</v>
      </c>
      <c r="I104" s="146" t="s">
        <v>152</v>
      </c>
      <c r="J104" s="140">
        <f>M104</f>
        <v>21.95</v>
      </c>
      <c r="K104" s="146" t="s">
        <v>152</v>
      </c>
      <c r="L104" s="78"/>
      <c r="M104" s="140">
        <v>21.95</v>
      </c>
      <c r="N104" s="142">
        <v>26.68</v>
      </c>
      <c r="O104" s="144"/>
    </row>
    <row r="105" spans="1:15" ht="25.5" x14ac:dyDescent="0.25">
      <c r="A105" s="144"/>
      <c r="B105" s="144"/>
      <c r="C105" s="145"/>
      <c r="D105" s="145"/>
      <c r="E105" s="79" t="s">
        <v>153</v>
      </c>
      <c r="F105" s="145"/>
      <c r="G105" s="146"/>
      <c r="H105" s="146"/>
      <c r="I105" s="146"/>
      <c r="J105" s="140"/>
      <c r="K105" s="146"/>
      <c r="L105" s="78" t="s">
        <v>207</v>
      </c>
      <c r="M105" s="140"/>
      <c r="N105" s="142"/>
      <c r="O105" s="144"/>
    </row>
    <row r="106" spans="1:15" x14ac:dyDescent="0.25">
      <c r="A106" s="144"/>
      <c r="B106" s="144"/>
      <c r="C106" s="145"/>
      <c r="D106" s="145"/>
      <c r="E106" s="79"/>
      <c r="F106" s="145"/>
      <c r="G106" s="146"/>
      <c r="H106" s="146"/>
      <c r="I106" s="146"/>
      <c r="J106" s="140"/>
      <c r="K106" s="146"/>
      <c r="L106" s="78" t="s">
        <v>129</v>
      </c>
      <c r="M106" s="140"/>
      <c r="N106" s="142"/>
      <c r="O106" s="144"/>
    </row>
    <row r="107" spans="1:15" x14ac:dyDescent="0.25">
      <c r="A107" s="144">
        <v>36</v>
      </c>
      <c r="B107" s="144"/>
      <c r="C107" s="145" t="s">
        <v>86</v>
      </c>
      <c r="D107" s="145" t="s">
        <v>31</v>
      </c>
      <c r="E107" s="78" t="s">
        <v>215</v>
      </c>
      <c r="F107" s="145" t="s">
        <v>213</v>
      </c>
      <c r="G107" s="146">
        <v>13</v>
      </c>
      <c r="H107" s="146">
        <v>6000</v>
      </c>
      <c r="I107" s="146" t="s">
        <v>152</v>
      </c>
      <c r="J107" s="140">
        <f>M107</f>
        <v>1980</v>
      </c>
      <c r="K107" s="146" t="s">
        <v>152</v>
      </c>
      <c r="L107" s="78" t="s">
        <v>216</v>
      </c>
      <c r="M107" s="140">
        <v>1980</v>
      </c>
      <c r="N107" s="142">
        <v>2316.6</v>
      </c>
      <c r="O107" s="144"/>
    </row>
    <row r="108" spans="1:15" ht="25.5" x14ac:dyDescent="0.25">
      <c r="A108" s="144"/>
      <c r="B108" s="144"/>
      <c r="C108" s="145"/>
      <c r="D108" s="145"/>
      <c r="E108" s="79" t="s">
        <v>214</v>
      </c>
      <c r="F108" s="145"/>
      <c r="G108" s="146"/>
      <c r="H108" s="146"/>
      <c r="I108" s="146"/>
      <c r="J108" s="140"/>
      <c r="K108" s="146"/>
      <c r="L108" s="78" t="s">
        <v>217</v>
      </c>
      <c r="M108" s="140"/>
      <c r="N108" s="142"/>
      <c r="O108" s="144"/>
    </row>
    <row r="109" spans="1:15" x14ac:dyDescent="0.25">
      <c r="A109" s="144"/>
      <c r="B109" s="144"/>
      <c r="C109" s="145"/>
      <c r="D109" s="145"/>
      <c r="E109" s="79"/>
      <c r="F109" s="145"/>
      <c r="G109" s="146"/>
      <c r="H109" s="146"/>
      <c r="I109" s="146"/>
      <c r="J109" s="140"/>
      <c r="K109" s="146"/>
      <c r="L109" s="78" t="s">
        <v>129</v>
      </c>
      <c r="M109" s="140"/>
      <c r="N109" s="142"/>
      <c r="O109" s="144"/>
    </row>
    <row r="110" spans="1:15" x14ac:dyDescent="0.25">
      <c r="A110" s="144">
        <v>37</v>
      </c>
      <c r="B110" s="144"/>
      <c r="C110" s="145" t="s">
        <v>86</v>
      </c>
      <c r="D110" s="145" t="s">
        <v>33</v>
      </c>
      <c r="E110" s="78" t="s">
        <v>218</v>
      </c>
      <c r="F110" s="145" t="s">
        <v>132</v>
      </c>
      <c r="G110" s="146">
        <v>10</v>
      </c>
      <c r="H110" s="146">
        <v>700</v>
      </c>
      <c r="I110" s="146" t="s">
        <v>134</v>
      </c>
      <c r="J110" s="140">
        <f>M110</f>
        <v>50</v>
      </c>
      <c r="K110" s="146" t="s">
        <v>134</v>
      </c>
      <c r="L110" s="78" t="s">
        <v>137</v>
      </c>
      <c r="M110" s="140">
        <v>50</v>
      </c>
      <c r="N110" s="142">
        <v>58.5</v>
      </c>
      <c r="O110" s="144"/>
    </row>
    <row r="111" spans="1:15" ht="25.5" x14ac:dyDescent="0.25">
      <c r="A111" s="144"/>
      <c r="B111" s="144"/>
      <c r="C111" s="145"/>
      <c r="D111" s="145"/>
      <c r="E111" s="79" t="s">
        <v>133</v>
      </c>
      <c r="F111" s="145"/>
      <c r="G111" s="146"/>
      <c r="H111" s="146"/>
      <c r="I111" s="146"/>
      <c r="J111" s="140"/>
      <c r="K111" s="146"/>
      <c r="L111" s="78" t="s">
        <v>138</v>
      </c>
      <c r="M111" s="140"/>
      <c r="N111" s="142"/>
      <c r="O111" s="144"/>
    </row>
    <row r="112" spans="1:15" ht="25.5" x14ac:dyDescent="0.25">
      <c r="A112" s="144"/>
      <c r="B112" s="144"/>
      <c r="C112" s="145"/>
      <c r="D112" s="145"/>
      <c r="E112" s="79" t="s">
        <v>136</v>
      </c>
      <c r="F112" s="145"/>
      <c r="G112" s="146"/>
      <c r="H112" s="146"/>
      <c r="I112" s="146"/>
      <c r="J112" s="140"/>
      <c r="K112" s="146"/>
      <c r="L112" s="78" t="s">
        <v>129</v>
      </c>
      <c r="M112" s="140"/>
      <c r="N112" s="142"/>
      <c r="O112" s="144"/>
    </row>
    <row r="113" spans="1:15" x14ac:dyDescent="0.25">
      <c r="A113" s="144">
        <v>38</v>
      </c>
      <c r="B113" s="144"/>
      <c r="C113" s="145" t="s">
        <v>86</v>
      </c>
      <c r="D113" s="145" t="s">
        <v>31</v>
      </c>
      <c r="E113" s="78" t="s">
        <v>219</v>
      </c>
      <c r="F113" s="145" t="s">
        <v>173</v>
      </c>
      <c r="G113" s="146">
        <v>22</v>
      </c>
      <c r="H113" s="146">
        <v>1000</v>
      </c>
      <c r="I113" s="146" t="s">
        <v>174</v>
      </c>
      <c r="J113" s="140">
        <f>M113</f>
        <v>32.64</v>
      </c>
      <c r="K113" s="146" t="s">
        <v>174</v>
      </c>
      <c r="L113" s="78"/>
      <c r="M113" s="140">
        <v>32.64</v>
      </c>
      <c r="N113" s="142">
        <v>38.1</v>
      </c>
      <c r="O113" s="144"/>
    </row>
    <row r="114" spans="1:15" ht="25.5" x14ac:dyDescent="0.25">
      <c r="A114" s="144"/>
      <c r="B114" s="144"/>
      <c r="C114" s="145"/>
      <c r="D114" s="145"/>
      <c r="E114" s="79" t="s">
        <v>177</v>
      </c>
      <c r="F114" s="145"/>
      <c r="G114" s="146"/>
      <c r="H114" s="146"/>
      <c r="I114" s="146"/>
      <c r="J114" s="140"/>
      <c r="K114" s="146"/>
      <c r="L114" s="78" t="s">
        <v>220</v>
      </c>
      <c r="M114" s="140"/>
      <c r="N114" s="142"/>
      <c r="O114" s="144"/>
    </row>
    <row r="115" spans="1:15" x14ac:dyDescent="0.25">
      <c r="A115" s="144"/>
      <c r="B115" s="144"/>
      <c r="C115" s="145"/>
      <c r="D115" s="145"/>
      <c r="E115" s="79"/>
      <c r="F115" s="145"/>
      <c r="G115" s="146"/>
      <c r="H115" s="146"/>
      <c r="I115" s="146"/>
      <c r="J115" s="140"/>
      <c r="K115" s="146"/>
      <c r="L115" s="78" t="s">
        <v>129</v>
      </c>
      <c r="M115" s="140"/>
      <c r="N115" s="142"/>
      <c r="O115" s="144"/>
    </row>
    <row r="116" spans="1:15" x14ac:dyDescent="0.25">
      <c r="A116" s="144">
        <v>39</v>
      </c>
      <c r="B116" s="144"/>
      <c r="C116" s="145" t="s">
        <v>86</v>
      </c>
      <c r="D116" s="145" t="s">
        <v>33</v>
      </c>
      <c r="E116" s="78" t="s">
        <v>222</v>
      </c>
      <c r="F116" s="145" t="s">
        <v>221</v>
      </c>
      <c r="G116" s="146">
        <v>29</v>
      </c>
      <c r="H116" s="146">
        <v>1000</v>
      </c>
      <c r="I116" s="146" t="s">
        <v>226</v>
      </c>
      <c r="J116" s="140">
        <f>M116</f>
        <v>720</v>
      </c>
      <c r="K116" s="146" t="s">
        <v>226</v>
      </c>
      <c r="L116" s="78" t="s">
        <v>225</v>
      </c>
      <c r="M116" s="140">
        <v>720</v>
      </c>
      <c r="N116" s="142">
        <v>842.4</v>
      </c>
      <c r="O116" s="144"/>
    </row>
    <row r="117" spans="1:15" ht="25.5" x14ac:dyDescent="0.25">
      <c r="A117" s="144"/>
      <c r="B117" s="144"/>
      <c r="C117" s="145"/>
      <c r="D117" s="145"/>
      <c r="E117" s="79" t="s">
        <v>223</v>
      </c>
      <c r="F117" s="145"/>
      <c r="G117" s="146"/>
      <c r="H117" s="146"/>
      <c r="I117" s="146"/>
      <c r="J117" s="140"/>
      <c r="K117" s="146"/>
      <c r="L117" s="79" t="s">
        <v>224</v>
      </c>
      <c r="M117" s="140"/>
      <c r="N117" s="142"/>
      <c r="O117" s="144"/>
    </row>
    <row r="118" spans="1:15" x14ac:dyDescent="0.25">
      <c r="A118" s="144"/>
      <c r="B118" s="144"/>
      <c r="C118" s="145"/>
      <c r="D118" s="145"/>
      <c r="E118" s="79"/>
      <c r="F118" s="145"/>
      <c r="G118" s="146"/>
      <c r="H118" s="146"/>
      <c r="I118" s="146"/>
      <c r="J118" s="140"/>
      <c r="K118" s="146"/>
      <c r="L118" s="78" t="s">
        <v>168</v>
      </c>
      <c r="M118" s="140"/>
      <c r="N118" s="142"/>
      <c r="O118" s="144"/>
    </row>
    <row r="119" spans="1:15" x14ac:dyDescent="0.25">
      <c r="A119" s="144">
        <v>40</v>
      </c>
      <c r="B119" s="144"/>
      <c r="C119" s="145" t="s">
        <v>86</v>
      </c>
      <c r="D119" s="145" t="s">
        <v>33</v>
      </c>
      <c r="E119" s="78" t="s">
        <v>229</v>
      </c>
      <c r="F119" s="145" t="s">
        <v>121</v>
      </c>
      <c r="G119" s="146">
        <v>24</v>
      </c>
      <c r="H119" s="146">
        <v>3000</v>
      </c>
      <c r="I119" s="146" t="s">
        <v>227</v>
      </c>
      <c r="J119" s="140">
        <f>M119</f>
        <v>188.03</v>
      </c>
      <c r="K119" s="146" t="s">
        <v>227</v>
      </c>
      <c r="L119" s="78"/>
      <c r="M119" s="140">
        <v>188.03</v>
      </c>
      <c r="N119" s="142">
        <v>219.99</v>
      </c>
      <c r="O119" s="144"/>
    </row>
    <row r="120" spans="1:15" ht="25.5" x14ac:dyDescent="0.25">
      <c r="A120" s="144"/>
      <c r="B120" s="144"/>
      <c r="C120" s="145"/>
      <c r="D120" s="145"/>
      <c r="E120" s="79" t="s">
        <v>126</v>
      </c>
      <c r="F120" s="145"/>
      <c r="G120" s="146"/>
      <c r="H120" s="146"/>
      <c r="I120" s="146"/>
      <c r="J120" s="140"/>
      <c r="K120" s="146"/>
      <c r="L120" s="78" t="s">
        <v>228</v>
      </c>
      <c r="M120" s="140"/>
      <c r="N120" s="142"/>
      <c r="O120" s="144"/>
    </row>
    <row r="121" spans="1:15" x14ac:dyDescent="0.25">
      <c r="A121" s="144"/>
      <c r="B121" s="144"/>
      <c r="C121" s="145"/>
      <c r="D121" s="145"/>
      <c r="E121" s="79"/>
      <c r="F121" s="145"/>
      <c r="G121" s="146"/>
      <c r="H121" s="146"/>
      <c r="I121" s="146"/>
      <c r="J121" s="140"/>
      <c r="K121" s="146"/>
      <c r="L121" s="78" t="s">
        <v>122</v>
      </c>
      <c r="M121" s="140"/>
      <c r="N121" s="142"/>
      <c r="O121" s="144"/>
    </row>
    <row r="122" spans="1:15" ht="25.5" x14ac:dyDescent="0.25">
      <c r="A122" s="144">
        <v>41</v>
      </c>
      <c r="B122" s="144"/>
      <c r="C122" s="145" t="s">
        <v>86</v>
      </c>
      <c r="D122" s="145" t="s">
        <v>31</v>
      </c>
      <c r="E122" s="78" t="s">
        <v>232</v>
      </c>
      <c r="F122" s="145" t="s">
        <v>230</v>
      </c>
      <c r="G122" s="146">
        <v>17</v>
      </c>
      <c r="H122" s="146">
        <v>4000</v>
      </c>
      <c r="I122" s="146" t="s">
        <v>231</v>
      </c>
      <c r="J122" s="140">
        <f>M122</f>
        <v>680.8</v>
      </c>
      <c r="K122" s="146" t="s">
        <v>231</v>
      </c>
      <c r="L122" s="79" t="s">
        <v>235</v>
      </c>
      <c r="M122" s="140">
        <v>680.8</v>
      </c>
      <c r="N122" s="142">
        <v>796.53</v>
      </c>
      <c r="O122" s="144"/>
    </row>
    <row r="123" spans="1:15" ht="25.5" x14ac:dyDescent="0.25">
      <c r="A123" s="144"/>
      <c r="B123" s="144"/>
      <c r="C123" s="145"/>
      <c r="D123" s="145"/>
      <c r="E123" s="79" t="s">
        <v>233</v>
      </c>
      <c r="F123" s="145"/>
      <c r="G123" s="146"/>
      <c r="H123" s="146"/>
      <c r="I123" s="146"/>
      <c r="J123" s="140"/>
      <c r="K123" s="146"/>
      <c r="L123" s="78" t="s">
        <v>93</v>
      </c>
      <c r="M123" s="140"/>
      <c r="N123" s="142"/>
      <c r="O123" s="144"/>
    </row>
    <row r="124" spans="1:15" ht="25.5" x14ac:dyDescent="0.25">
      <c r="A124" s="144"/>
      <c r="B124" s="144"/>
      <c r="C124" s="145"/>
      <c r="D124" s="145"/>
      <c r="E124" s="79" t="s">
        <v>234</v>
      </c>
      <c r="F124" s="145"/>
      <c r="G124" s="146"/>
      <c r="H124" s="146"/>
      <c r="I124" s="146"/>
      <c r="J124" s="140"/>
      <c r="K124" s="146"/>
      <c r="L124" s="78" t="s">
        <v>92</v>
      </c>
      <c r="M124" s="140"/>
      <c r="N124" s="142"/>
      <c r="O124" s="144"/>
    </row>
    <row r="125" spans="1:15" x14ac:dyDescent="0.25">
      <c r="A125" s="144">
        <v>42</v>
      </c>
      <c r="B125" s="144"/>
      <c r="C125" s="145" t="s">
        <v>86</v>
      </c>
      <c r="D125" s="145" t="s">
        <v>33</v>
      </c>
      <c r="E125" s="78" t="s">
        <v>236</v>
      </c>
      <c r="F125" s="145" t="s">
        <v>689</v>
      </c>
      <c r="G125" s="146">
        <v>19</v>
      </c>
      <c r="H125" s="146">
        <v>1500</v>
      </c>
      <c r="I125" s="146" t="s">
        <v>106</v>
      </c>
      <c r="J125" s="140">
        <f>M125</f>
        <v>60</v>
      </c>
      <c r="K125" s="146" t="s">
        <v>106</v>
      </c>
      <c r="L125" s="78" t="s">
        <v>110</v>
      </c>
      <c r="M125" s="140">
        <v>60</v>
      </c>
      <c r="N125" s="142">
        <v>70.2</v>
      </c>
      <c r="O125" s="144"/>
    </row>
    <row r="126" spans="1:15" ht="25.5" x14ac:dyDescent="0.25">
      <c r="A126" s="144"/>
      <c r="B126" s="144"/>
      <c r="C126" s="145"/>
      <c r="D126" s="145"/>
      <c r="E126" s="79" t="s">
        <v>108</v>
      </c>
      <c r="F126" s="145"/>
      <c r="G126" s="146"/>
      <c r="H126" s="146"/>
      <c r="I126" s="146"/>
      <c r="J126" s="140"/>
      <c r="K126" s="146"/>
      <c r="L126" s="78" t="s">
        <v>93</v>
      </c>
      <c r="M126" s="140"/>
      <c r="N126" s="142"/>
      <c r="O126" s="144"/>
    </row>
    <row r="127" spans="1:15" ht="25.5" x14ac:dyDescent="0.25">
      <c r="A127" s="144"/>
      <c r="B127" s="144"/>
      <c r="C127" s="145"/>
      <c r="D127" s="145"/>
      <c r="E127" s="79" t="s">
        <v>109</v>
      </c>
      <c r="F127" s="145"/>
      <c r="G127" s="146"/>
      <c r="H127" s="146"/>
      <c r="I127" s="146"/>
      <c r="J127" s="140"/>
      <c r="K127" s="146"/>
      <c r="L127" s="78" t="s">
        <v>92</v>
      </c>
      <c r="M127" s="140"/>
      <c r="N127" s="142"/>
      <c r="O127" s="144"/>
    </row>
    <row r="128" spans="1:15" x14ac:dyDescent="0.25">
      <c r="A128" s="144">
        <v>43</v>
      </c>
      <c r="B128" s="144"/>
      <c r="C128" s="145" t="s">
        <v>86</v>
      </c>
      <c r="D128" s="145" t="s">
        <v>33</v>
      </c>
      <c r="E128" s="78" t="s">
        <v>237</v>
      </c>
      <c r="F128" s="145" t="s">
        <v>689</v>
      </c>
      <c r="G128" s="146">
        <v>19</v>
      </c>
      <c r="H128" s="146">
        <v>1500</v>
      </c>
      <c r="I128" s="146" t="s">
        <v>106</v>
      </c>
      <c r="J128" s="140">
        <f>M128</f>
        <v>466.6</v>
      </c>
      <c r="K128" s="146" t="s">
        <v>106</v>
      </c>
      <c r="L128" s="78" t="s">
        <v>110</v>
      </c>
      <c r="M128" s="140">
        <v>466.6</v>
      </c>
      <c r="N128" s="142">
        <v>545.91999999999996</v>
      </c>
      <c r="O128" s="144"/>
    </row>
    <row r="129" spans="1:15" ht="25.5" x14ac:dyDescent="0.25">
      <c r="A129" s="144"/>
      <c r="B129" s="144"/>
      <c r="C129" s="145"/>
      <c r="D129" s="145"/>
      <c r="E129" s="79" t="s">
        <v>108</v>
      </c>
      <c r="F129" s="145"/>
      <c r="G129" s="146"/>
      <c r="H129" s="146"/>
      <c r="I129" s="146"/>
      <c r="J129" s="140"/>
      <c r="K129" s="146"/>
      <c r="L129" s="78" t="s">
        <v>93</v>
      </c>
      <c r="M129" s="140"/>
      <c r="N129" s="142"/>
      <c r="O129" s="144"/>
    </row>
    <row r="130" spans="1:15" ht="25.5" x14ac:dyDescent="0.25">
      <c r="A130" s="144"/>
      <c r="B130" s="144"/>
      <c r="C130" s="145"/>
      <c r="D130" s="145"/>
      <c r="E130" s="79" t="s">
        <v>109</v>
      </c>
      <c r="F130" s="145"/>
      <c r="G130" s="146"/>
      <c r="H130" s="146"/>
      <c r="I130" s="146"/>
      <c r="J130" s="140"/>
      <c r="K130" s="146"/>
      <c r="L130" s="78" t="s">
        <v>92</v>
      </c>
      <c r="M130" s="140"/>
      <c r="N130" s="142"/>
      <c r="O130" s="144"/>
    </row>
    <row r="131" spans="1:15" x14ac:dyDescent="0.25">
      <c r="A131" s="144">
        <v>44</v>
      </c>
      <c r="B131" s="144"/>
      <c r="C131" s="145" t="s">
        <v>86</v>
      </c>
      <c r="D131" s="145" t="s">
        <v>33</v>
      </c>
      <c r="E131" s="78" t="s">
        <v>238</v>
      </c>
      <c r="F131" s="145" t="s">
        <v>121</v>
      </c>
      <c r="G131" s="146">
        <v>24</v>
      </c>
      <c r="H131" s="146">
        <v>3000</v>
      </c>
      <c r="I131" s="146" t="s">
        <v>167</v>
      </c>
      <c r="J131" s="140">
        <f>M131</f>
        <v>20.51</v>
      </c>
      <c r="K131" s="146" t="s">
        <v>167</v>
      </c>
      <c r="L131" s="78" t="s">
        <v>169</v>
      </c>
      <c r="M131" s="140">
        <v>20.51</v>
      </c>
      <c r="N131" s="142">
        <v>23.99</v>
      </c>
      <c r="O131" s="144"/>
    </row>
    <row r="132" spans="1:15" ht="25.5" x14ac:dyDescent="0.25">
      <c r="A132" s="144"/>
      <c r="B132" s="144"/>
      <c r="C132" s="145"/>
      <c r="D132" s="145"/>
      <c r="E132" s="79" t="s">
        <v>126</v>
      </c>
      <c r="F132" s="145"/>
      <c r="G132" s="146"/>
      <c r="H132" s="146"/>
      <c r="I132" s="146"/>
      <c r="J132" s="140"/>
      <c r="K132" s="146"/>
      <c r="L132" s="79" t="s">
        <v>170</v>
      </c>
      <c r="M132" s="140"/>
      <c r="N132" s="142"/>
      <c r="O132" s="144"/>
    </row>
    <row r="133" spans="1:15" x14ac:dyDescent="0.25">
      <c r="A133" s="144"/>
      <c r="B133" s="144"/>
      <c r="C133" s="145"/>
      <c r="D133" s="145"/>
      <c r="E133" s="79"/>
      <c r="F133" s="145"/>
      <c r="G133" s="146"/>
      <c r="H133" s="146"/>
      <c r="I133" s="146"/>
      <c r="J133" s="140"/>
      <c r="K133" s="146"/>
      <c r="L133" s="78" t="s">
        <v>168</v>
      </c>
      <c r="M133" s="140"/>
      <c r="N133" s="142"/>
      <c r="O133" s="144"/>
    </row>
    <row r="134" spans="1:15" x14ac:dyDescent="0.25">
      <c r="A134" s="144">
        <v>45</v>
      </c>
      <c r="B134" s="144"/>
      <c r="C134" s="145" t="s">
        <v>86</v>
      </c>
      <c r="D134" s="145" t="s">
        <v>31</v>
      </c>
      <c r="E134" s="78" t="s">
        <v>239</v>
      </c>
      <c r="F134" s="145" t="s">
        <v>151</v>
      </c>
      <c r="G134" s="146">
        <v>15</v>
      </c>
      <c r="H134" s="146">
        <v>1500</v>
      </c>
      <c r="I134" s="146" t="s">
        <v>152</v>
      </c>
      <c r="J134" s="140">
        <f>M134</f>
        <v>21.59</v>
      </c>
      <c r="K134" s="146" t="s">
        <v>152</v>
      </c>
      <c r="L134" s="78"/>
      <c r="M134" s="140">
        <v>21.59</v>
      </c>
      <c r="N134" s="142">
        <v>25.26</v>
      </c>
      <c r="O134" s="144"/>
    </row>
    <row r="135" spans="1:15" ht="25.5" x14ac:dyDescent="0.25">
      <c r="A135" s="144"/>
      <c r="B135" s="144"/>
      <c r="C135" s="145"/>
      <c r="D135" s="145"/>
      <c r="E135" s="79" t="s">
        <v>153</v>
      </c>
      <c r="F135" s="145"/>
      <c r="G135" s="146"/>
      <c r="H135" s="146"/>
      <c r="I135" s="146"/>
      <c r="J135" s="140"/>
      <c r="K135" s="146"/>
      <c r="L135" s="78" t="s">
        <v>240</v>
      </c>
      <c r="M135" s="140"/>
      <c r="N135" s="142"/>
      <c r="O135" s="144"/>
    </row>
    <row r="136" spans="1:15" x14ac:dyDescent="0.25">
      <c r="A136" s="144"/>
      <c r="B136" s="144"/>
      <c r="C136" s="145"/>
      <c r="D136" s="145"/>
      <c r="E136" s="79"/>
      <c r="F136" s="145"/>
      <c r="G136" s="146"/>
      <c r="H136" s="146"/>
      <c r="I136" s="146"/>
      <c r="J136" s="140"/>
      <c r="K136" s="146"/>
      <c r="L136" s="78" t="s">
        <v>129</v>
      </c>
      <c r="M136" s="140"/>
      <c r="N136" s="142"/>
      <c r="O136" s="144"/>
    </row>
    <row r="137" spans="1:15" x14ac:dyDescent="0.25">
      <c r="A137" s="144">
        <v>46</v>
      </c>
      <c r="B137" s="144"/>
      <c r="C137" s="145" t="s">
        <v>86</v>
      </c>
      <c r="D137" s="145" t="s">
        <v>33</v>
      </c>
      <c r="E137" s="78" t="s">
        <v>242</v>
      </c>
      <c r="F137" s="145" t="s">
        <v>241</v>
      </c>
      <c r="G137" s="146">
        <v>34</v>
      </c>
      <c r="H137" s="146">
        <v>1500</v>
      </c>
      <c r="I137" s="146" t="s">
        <v>244</v>
      </c>
      <c r="J137" s="140">
        <f>M137</f>
        <v>506.85</v>
      </c>
      <c r="K137" s="146" t="s">
        <v>244</v>
      </c>
      <c r="L137" s="78" t="s">
        <v>245</v>
      </c>
      <c r="M137" s="140">
        <v>506.85</v>
      </c>
      <c r="N137" s="142">
        <v>593.01</v>
      </c>
      <c r="O137" s="144"/>
    </row>
    <row r="138" spans="1:15" ht="25.5" x14ac:dyDescent="0.25">
      <c r="A138" s="144"/>
      <c r="B138" s="144"/>
      <c r="C138" s="145"/>
      <c r="D138" s="145"/>
      <c r="E138" s="79" t="s">
        <v>243</v>
      </c>
      <c r="F138" s="145"/>
      <c r="G138" s="146"/>
      <c r="H138" s="146"/>
      <c r="I138" s="146"/>
      <c r="J138" s="140"/>
      <c r="K138" s="146"/>
      <c r="L138" s="79" t="s">
        <v>224</v>
      </c>
      <c r="M138" s="140"/>
      <c r="N138" s="142"/>
      <c r="O138" s="144"/>
    </row>
    <row r="139" spans="1:15" x14ac:dyDescent="0.25">
      <c r="A139" s="144"/>
      <c r="B139" s="144"/>
      <c r="C139" s="145"/>
      <c r="D139" s="145"/>
      <c r="E139" s="79"/>
      <c r="F139" s="145"/>
      <c r="G139" s="146"/>
      <c r="H139" s="146"/>
      <c r="I139" s="146"/>
      <c r="J139" s="140"/>
      <c r="K139" s="146"/>
      <c r="L139" s="78" t="s">
        <v>129</v>
      </c>
      <c r="M139" s="140"/>
      <c r="N139" s="142"/>
      <c r="O139" s="144"/>
    </row>
    <row r="140" spans="1:15" x14ac:dyDescent="0.25">
      <c r="A140" s="144">
        <v>47</v>
      </c>
      <c r="B140" s="144"/>
      <c r="C140" s="145" t="s">
        <v>86</v>
      </c>
      <c r="D140" s="145" t="s">
        <v>31</v>
      </c>
      <c r="E140" s="78" t="s">
        <v>247</v>
      </c>
      <c r="F140" s="145" t="s">
        <v>246</v>
      </c>
      <c r="G140" s="146">
        <v>1</v>
      </c>
      <c r="H140" s="146">
        <v>6000</v>
      </c>
      <c r="I140" s="146" t="s">
        <v>165</v>
      </c>
      <c r="J140" s="140">
        <f>M140</f>
        <v>380</v>
      </c>
      <c r="K140" s="146" t="s">
        <v>165</v>
      </c>
      <c r="L140" s="78"/>
      <c r="M140" s="140">
        <v>380</v>
      </c>
      <c r="N140" s="142">
        <v>44.46</v>
      </c>
      <c r="O140" s="144"/>
    </row>
    <row r="141" spans="1:15" ht="25.5" x14ac:dyDescent="0.25">
      <c r="A141" s="144"/>
      <c r="B141" s="144"/>
      <c r="C141" s="145"/>
      <c r="D141" s="145"/>
      <c r="E141" s="79" t="s">
        <v>248</v>
      </c>
      <c r="F141" s="145"/>
      <c r="G141" s="146"/>
      <c r="H141" s="146"/>
      <c r="I141" s="146"/>
      <c r="J141" s="140"/>
      <c r="K141" s="146"/>
      <c r="L141" s="78" t="s">
        <v>249</v>
      </c>
      <c r="M141" s="140"/>
      <c r="N141" s="142"/>
      <c r="O141" s="144"/>
    </row>
    <row r="142" spans="1:15" x14ac:dyDescent="0.25">
      <c r="A142" s="144"/>
      <c r="B142" s="144"/>
      <c r="C142" s="145"/>
      <c r="D142" s="145"/>
      <c r="E142" s="79"/>
      <c r="F142" s="145"/>
      <c r="G142" s="146"/>
      <c r="H142" s="146"/>
      <c r="I142" s="146"/>
      <c r="J142" s="140"/>
      <c r="K142" s="146"/>
      <c r="L142" s="78" t="s">
        <v>129</v>
      </c>
      <c r="M142" s="140"/>
      <c r="N142" s="142"/>
      <c r="O142" s="144"/>
    </row>
    <row r="143" spans="1:15" x14ac:dyDescent="0.25">
      <c r="A143" s="144">
        <v>48</v>
      </c>
      <c r="B143" s="144"/>
      <c r="C143" s="145" t="s">
        <v>86</v>
      </c>
      <c r="D143" s="145" t="s">
        <v>31</v>
      </c>
      <c r="E143" s="78" t="s">
        <v>250</v>
      </c>
      <c r="F143" s="145" t="s">
        <v>246</v>
      </c>
      <c r="G143" s="146">
        <v>1</v>
      </c>
      <c r="H143" s="146">
        <v>6000</v>
      </c>
      <c r="I143" s="146" t="s">
        <v>165</v>
      </c>
      <c r="J143" s="140">
        <f>M143</f>
        <v>149.4</v>
      </c>
      <c r="K143" s="146" t="s">
        <v>165</v>
      </c>
      <c r="L143" s="78"/>
      <c r="M143" s="140">
        <v>149.4</v>
      </c>
      <c r="N143" s="142">
        <v>174.79</v>
      </c>
      <c r="O143" s="144"/>
    </row>
    <row r="144" spans="1:15" ht="25.5" x14ac:dyDescent="0.25">
      <c r="A144" s="144"/>
      <c r="B144" s="144"/>
      <c r="C144" s="145"/>
      <c r="D144" s="145"/>
      <c r="E144" s="79" t="s">
        <v>248</v>
      </c>
      <c r="F144" s="145"/>
      <c r="G144" s="146"/>
      <c r="H144" s="146"/>
      <c r="I144" s="146"/>
      <c r="J144" s="140"/>
      <c r="K144" s="146"/>
      <c r="L144" s="78" t="s">
        <v>249</v>
      </c>
      <c r="M144" s="140"/>
      <c r="N144" s="142"/>
      <c r="O144" s="144"/>
    </row>
    <row r="145" spans="1:15" x14ac:dyDescent="0.25">
      <c r="A145" s="144"/>
      <c r="B145" s="144"/>
      <c r="C145" s="145"/>
      <c r="D145" s="145"/>
      <c r="E145" s="79"/>
      <c r="F145" s="145"/>
      <c r="G145" s="146"/>
      <c r="H145" s="146"/>
      <c r="I145" s="146"/>
      <c r="J145" s="140"/>
      <c r="K145" s="146"/>
      <c r="L145" s="78" t="s">
        <v>129</v>
      </c>
      <c r="M145" s="140"/>
      <c r="N145" s="142"/>
      <c r="O145" s="144"/>
    </row>
    <row r="146" spans="1:15" ht="51" x14ac:dyDescent="0.25">
      <c r="A146" s="88">
        <v>49</v>
      </c>
      <c r="B146" s="80"/>
      <c r="C146" s="78" t="s">
        <v>86</v>
      </c>
      <c r="D146" s="78" t="s">
        <v>33</v>
      </c>
      <c r="E146" s="79" t="s">
        <v>251</v>
      </c>
      <c r="F146" s="79" t="s">
        <v>688</v>
      </c>
      <c r="G146" s="78">
        <v>22</v>
      </c>
      <c r="H146" s="78">
        <v>2500</v>
      </c>
      <c r="I146" s="78" t="s">
        <v>90</v>
      </c>
      <c r="J146" s="78">
        <v>150</v>
      </c>
      <c r="K146" s="78" t="s">
        <v>90</v>
      </c>
      <c r="L146" s="79" t="s">
        <v>97</v>
      </c>
      <c r="M146" s="78">
        <v>150</v>
      </c>
      <c r="N146" s="80">
        <v>175.5</v>
      </c>
      <c r="O146" s="80"/>
    </row>
    <row r="147" spans="1:15" x14ac:dyDescent="0.25">
      <c r="A147" s="144">
        <v>50</v>
      </c>
      <c r="B147" s="144"/>
      <c r="C147" s="145" t="s">
        <v>86</v>
      </c>
      <c r="D147" s="145" t="s">
        <v>31</v>
      </c>
      <c r="E147" s="78" t="s">
        <v>252</v>
      </c>
      <c r="F147" s="145" t="s">
        <v>246</v>
      </c>
      <c r="G147" s="146">
        <v>1</v>
      </c>
      <c r="H147" s="146">
        <v>6000</v>
      </c>
      <c r="I147" s="146" t="s">
        <v>165</v>
      </c>
      <c r="J147" s="140">
        <f>M147</f>
        <v>980</v>
      </c>
      <c r="K147" s="146" t="s">
        <v>165</v>
      </c>
      <c r="L147" s="78"/>
      <c r="M147" s="140">
        <v>980</v>
      </c>
      <c r="N147" s="142">
        <v>1146.5999999999999</v>
      </c>
      <c r="O147" s="144"/>
    </row>
    <row r="148" spans="1:15" ht="25.5" x14ac:dyDescent="0.25">
      <c r="A148" s="144"/>
      <c r="B148" s="144"/>
      <c r="C148" s="145"/>
      <c r="D148" s="145"/>
      <c r="E148" s="79" t="s">
        <v>248</v>
      </c>
      <c r="F148" s="145"/>
      <c r="G148" s="146"/>
      <c r="H148" s="146"/>
      <c r="I148" s="146"/>
      <c r="J148" s="140"/>
      <c r="K148" s="146"/>
      <c r="L148" s="78" t="s">
        <v>253</v>
      </c>
      <c r="M148" s="140"/>
      <c r="N148" s="142"/>
      <c r="O148" s="144"/>
    </row>
    <row r="149" spans="1:15" x14ac:dyDescent="0.25">
      <c r="A149" s="144"/>
      <c r="B149" s="144"/>
      <c r="C149" s="145"/>
      <c r="D149" s="145"/>
      <c r="E149" s="79"/>
      <c r="F149" s="145"/>
      <c r="G149" s="146"/>
      <c r="H149" s="146"/>
      <c r="I149" s="146"/>
      <c r="J149" s="140"/>
      <c r="K149" s="146"/>
      <c r="L149" s="78" t="s">
        <v>129</v>
      </c>
      <c r="M149" s="140"/>
      <c r="N149" s="142"/>
      <c r="O149" s="144"/>
    </row>
    <row r="150" spans="1:15" x14ac:dyDescent="0.25">
      <c r="A150" s="144">
        <v>51</v>
      </c>
      <c r="B150" s="144"/>
      <c r="C150" s="145" t="s">
        <v>86</v>
      </c>
      <c r="D150" s="145" t="s">
        <v>31</v>
      </c>
      <c r="E150" s="78" t="s">
        <v>254</v>
      </c>
      <c r="F150" s="145" t="s">
        <v>151</v>
      </c>
      <c r="G150" s="146">
        <v>15</v>
      </c>
      <c r="H150" s="146">
        <v>1500</v>
      </c>
      <c r="I150" s="146" t="s">
        <v>152</v>
      </c>
      <c r="J150" s="140">
        <f t="shared" ref="J150" si="0">M150</f>
        <v>43.19</v>
      </c>
      <c r="K150" s="146" t="s">
        <v>152</v>
      </c>
      <c r="L150" s="78"/>
      <c r="M150" s="140">
        <v>43.19</v>
      </c>
      <c r="N150" s="142">
        <v>50.53</v>
      </c>
      <c r="O150" s="144"/>
    </row>
    <row r="151" spans="1:15" ht="25.5" x14ac:dyDescent="0.25">
      <c r="A151" s="144"/>
      <c r="B151" s="144"/>
      <c r="C151" s="145"/>
      <c r="D151" s="145"/>
      <c r="E151" s="79" t="s">
        <v>153</v>
      </c>
      <c r="F151" s="145"/>
      <c r="G151" s="146"/>
      <c r="H151" s="146"/>
      <c r="I151" s="146"/>
      <c r="J151" s="140"/>
      <c r="K151" s="146"/>
      <c r="L151" s="78" t="s">
        <v>253</v>
      </c>
      <c r="M151" s="140"/>
      <c r="N151" s="142"/>
      <c r="O151" s="144"/>
    </row>
    <row r="152" spans="1:15" x14ac:dyDescent="0.25">
      <c r="A152" s="144"/>
      <c r="B152" s="144"/>
      <c r="C152" s="145"/>
      <c r="D152" s="145"/>
      <c r="E152" s="79"/>
      <c r="F152" s="145"/>
      <c r="G152" s="146"/>
      <c r="H152" s="146"/>
      <c r="I152" s="146"/>
      <c r="J152" s="140"/>
      <c r="K152" s="146"/>
      <c r="L152" s="78" t="s">
        <v>129</v>
      </c>
      <c r="M152" s="140"/>
      <c r="N152" s="142"/>
      <c r="O152" s="144"/>
    </row>
    <row r="153" spans="1:15" x14ac:dyDescent="0.25">
      <c r="A153" s="144">
        <v>52</v>
      </c>
      <c r="B153" s="144"/>
      <c r="C153" s="145" t="s">
        <v>98</v>
      </c>
      <c r="D153" s="145" t="s">
        <v>33</v>
      </c>
      <c r="E153" s="78" t="s">
        <v>255</v>
      </c>
      <c r="F153" s="145" t="s">
        <v>99</v>
      </c>
      <c r="G153" s="146">
        <v>9</v>
      </c>
      <c r="H153" s="146">
        <v>10000</v>
      </c>
      <c r="I153" s="146" t="s">
        <v>102</v>
      </c>
      <c r="J153" s="140">
        <f t="shared" ref="J153" si="1">M153</f>
        <v>138.75</v>
      </c>
      <c r="K153" s="146" t="s">
        <v>102</v>
      </c>
      <c r="L153" s="81" t="s">
        <v>104</v>
      </c>
      <c r="M153" s="140">
        <v>138.75</v>
      </c>
      <c r="N153" s="142">
        <v>162.33000000000001</v>
      </c>
      <c r="O153" s="144"/>
    </row>
    <row r="154" spans="1:15" ht="25.5" x14ac:dyDescent="0.25">
      <c r="A154" s="144"/>
      <c r="B154" s="144"/>
      <c r="C154" s="145"/>
      <c r="D154" s="145"/>
      <c r="E154" s="79" t="s">
        <v>100</v>
      </c>
      <c r="F154" s="145"/>
      <c r="G154" s="146"/>
      <c r="H154" s="146"/>
      <c r="I154" s="146"/>
      <c r="J154" s="140"/>
      <c r="K154" s="146"/>
      <c r="L154" s="81" t="s">
        <v>105</v>
      </c>
      <c r="M154" s="140"/>
      <c r="N154" s="142"/>
      <c r="O154" s="144"/>
    </row>
    <row r="155" spans="1:15" ht="25.5" x14ac:dyDescent="0.25">
      <c r="A155" s="144"/>
      <c r="B155" s="144"/>
      <c r="C155" s="145"/>
      <c r="D155" s="145"/>
      <c r="E155" s="79" t="s">
        <v>120</v>
      </c>
      <c r="F155" s="145"/>
      <c r="G155" s="146"/>
      <c r="H155" s="146"/>
      <c r="I155" s="146"/>
      <c r="J155" s="140"/>
      <c r="K155" s="146"/>
      <c r="L155" s="78" t="s">
        <v>103</v>
      </c>
      <c r="M155" s="140"/>
      <c r="N155" s="142"/>
      <c r="O155" s="144"/>
    </row>
    <row r="156" spans="1:15" x14ac:dyDescent="0.25">
      <c r="A156" s="144">
        <v>53</v>
      </c>
      <c r="B156" s="144"/>
      <c r="C156" s="145" t="s">
        <v>86</v>
      </c>
      <c r="D156" s="145" t="s">
        <v>31</v>
      </c>
      <c r="E156" s="78" t="s">
        <v>256</v>
      </c>
      <c r="F156" s="145" t="s">
        <v>151</v>
      </c>
      <c r="G156" s="146">
        <v>15</v>
      </c>
      <c r="H156" s="146">
        <v>1500</v>
      </c>
      <c r="I156" s="146" t="s">
        <v>152</v>
      </c>
      <c r="J156" s="140">
        <f t="shared" ref="J156" si="2">M156</f>
        <v>43.18</v>
      </c>
      <c r="K156" s="146" t="s">
        <v>152</v>
      </c>
      <c r="L156" s="78"/>
      <c r="M156" s="140">
        <v>43.18</v>
      </c>
      <c r="N156" s="142">
        <v>50.52</v>
      </c>
      <c r="O156" s="144"/>
    </row>
    <row r="157" spans="1:15" ht="25.5" x14ac:dyDescent="0.25">
      <c r="A157" s="144"/>
      <c r="B157" s="144"/>
      <c r="C157" s="145"/>
      <c r="D157" s="145"/>
      <c r="E157" s="79" t="s">
        <v>153</v>
      </c>
      <c r="F157" s="145"/>
      <c r="G157" s="146"/>
      <c r="H157" s="146"/>
      <c r="I157" s="146"/>
      <c r="J157" s="140"/>
      <c r="K157" s="146"/>
      <c r="L157" s="78" t="s">
        <v>257</v>
      </c>
      <c r="M157" s="140"/>
      <c r="N157" s="142"/>
      <c r="O157" s="144"/>
    </row>
    <row r="158" spans="1:15" ht="33" customHeight="1" x14ac:dyDescent="0.25">
      <c r="A158" s="144"/>
      <c r="B158" s="144"/>
      <c r="C158" s="145"/>
      <c r="D158" s="145"/>
      <c r="E158" s="79"/>
      <c r="F158" s="145"/>
      <c r="G158" s="146"/>
      <c r="H158" s="146"/>
      <c r="I158" s="146"/>
      <c r="J158" s="140"/>
      <c r="K158" s="146"/>
      <c r="L158" s="78" t="s">
        <v>129</v>
      </c>
      <c r="M158" s="140"/>
      <c r="N158" s="142"/>
      <c r="O158" s="144"/>
    </row>
    <row r="159" spans="1:15" ht="41.25" customHeight="1" x14ac:dyDescent="0.25">
      <c r="A159" s="144">
        <v>54</v>
      </c>
      <c r="B159" s="144"/>
      <c r="C159" s="145" t="s">
        <v>86</v>
      </c>
      <c r="D159" s="145" t="s">
        <v>33</v>
      </c>
      <c r="E159" s="78" t="s">
        <v>258</v>
      </c>
      <c r="F159" s="145" t="s">
        <v>112</v>
      </c>
      <c r="G159" s="146">
        <v>4</v>
      </c>
      <c r="H159" s="146">
        <v>4000</v>
      </c>
      <c r="I159" s="145" t="s">
        <v>113</v>
      </c>
      <c r="J159" s="140">
        <f>M159</f>
        <v>270</v>
      </c>
      <c r="K159" s="145" t="s">
        <v>113</v>
      </c>
      <c r="L159" s="78" t="s">
        <v>117</v>
      </c>
      <c r="M159" s="140">
        <v>270</v>
      </c>
      <c r="N159" s="142">
        <v>315.89999999999998</v>
      </c>
      <c r="O159" s="144"/>
    </row>
    <row r="160" spans="1:15" ht="25.5" x14ac:dyDescent="0.25">
      <c r="A160" s="144"/>
      <c r="B160" s="144"/>
      <c r="C160" s="145"/>
      <c r="D160" s="145"/>
      <c r="E160" s="79" t="s">
        <v>115</v>
      </c>
      <c r="F160" s="145"/>
      <c r="G160" s="146"/>
      <c r="H160" s="146"/>
      <c r="I160" s="145"/>
      <c r="J160" s="140"/>
      <c r="K160" s="145"/>
      <c r="L160" s="78" t="s">
        <v>118</v>
      </c>
      <c r="M160" s="140"/>
      <c r="N160" s="142"/>
      <c r="O160" s="144"/>
    </row>
    <row r="161" spans="1:15" ht="25.5" x14ac:dyDescent="0.25">
      <c r="A161" s="144"/>
      <c r="B161" s="144"/>
      <c r="C161" s="145"/>
      <c r="D161" s="145"/>
      <c r="E161" s="79" t="s">
        <v>116</v>
      </c>
      <c r="F161" s="145"/>
      <c r="G161" s="146"/>
      <c r="H161" s="146"/>
      <c r="I161" s="145"/>
      <c r="J161" s="140"/>
      <c r="K161" s="145"/>
      <c r="L161" s="78" t="s">
        <v>119</v>
      </c>
      <c r="M161" s="140"/>
      <c r="N161" s="142"/>
      <c r="O161" s="144"/>
    </row>
    <row r="162" spans="1:15" x14ac:dyDescent="0.25">
      <c r="A162" s="144">
        <v>55</v>
      </c>
      <c r="B162" s="144"/>
      <c r="C162" s="145" t="s">
        <v>86</v>
      </c>
      <c r="D162" s="145" t="s">
        <v>33</v>
      </c>
      <c r="E162" s="78" t="s">
        <v>260</v>
      </c>
      <c r="F162" s="145" t="s">
        <v>121</v>
      </c>
      <c r="G162" s="146">
        <v>24</v>
      </c>
      <c r="H162" s="146">
        <v>3000</v>
      </c>
      <c r="I162" s="146" t="s">
        <v>259</v>
      </c>
      <c r="J162" s="140">
        <f t="shared" ref="J162" si="3">M162</f>
        <v>264.95999999999998</v>
      </c>
      <c r="K162" s="146" t="s">
        <v>259</v>
      </c>
      <c r="L162" s="78"/>
      <c r="M162" s="140">
        <v>264.95999999999998</v>
      </c>
      <c r="N162" s="142">
        <v>310</v>
      </c>
      <c r="O162" s="144"/>
    </row>
    <row r="163" spans="1:15" ht="25.5" x14ac:dyDescent="0.25">
      <c r="A163" s="144"/>
      <c r="B163" s="144"/>
      <c r="C163" s="145"/>
      <c r="D163" s="145"/>
      <c r="E163" s="79" t="s">
        <v>126</v>
      </c>
      <c r="F163" s="145"/>
      <c r="G163" s="146"/>
      <c r="H163" s="146"/>
      <c r="I163" s="146"/>
      <c r="J163" s="140"/>
      <c r="K163" s="146"/>
      <c r="L163" s="79" t="s">
        <v>261</v>
      </c>
      <c r="M163" s="140"/>
      <c r="N163" s="142"/>
      <c r="O163" s="144"/>
    </row>
    <row r="164" spans="1:15" x14ac:dyDescent="0.25">
      <c r="A164" s="144"/>
      <c r="B164" s="144"/>
      <c r="C164" s="145"/>
      <c r="D164" s="145"/>
      <c r="E164" s="79"/>
      <c r="F164" s="145"/>
      <c r="G164" s="146"/>
      <c r="H164" s="146"/>
      <c r="I164" s="146"/>
      <c r="J164" s="140"/>
      <c r="K164" s="146"/>
      <c r="L164" s="78" t="s">
        <v>129</v>
      </c>
      <c r="M164" s="140"/>
      <c r="N164" s="142"/>
      <c r="O164" s="144"/>
    </row>
    <row r="165" spans="1:15" x14ac:dyDescent="0.25">
      <c r="A165" s="144">
        <v>56</v>
      </c>
      <c r="B165" s="144"/>
      <c r="C165" s="145" t="s">
        <v>86</v>
      </c>
      <c r="D165" s="145" t="s">
        <v>33</v>
      </c>
      <c r="E165" s="78" t="s">
        <v>260</v>
      </c>
      <c r="F165" s="145" t="s">
        <v>121</v>
      </c>
      <c r="G165" s="146">
        <v>24</v>
      </c>
      <c r="H165" s="146">
        <v>3000</v>
      </c>
      <c r="I165" s="146" t="s">
        <v>259</v>
      </c>
      <c r="J165" s="140">
        <f>M165</f>
        <v>205.13</v>
      </c>
      <c r="K165" s="146" t="s">
        <v>259</v>
      </c>
      <c r="L165" s="78"/>
      <c r="M165" s="140">
        <v>205.13</v>
      </c>
      <c r="N165" s="142">
        <v>240</v>
      </c>
      <c r="O165" s="144"/>
    </row>
    <row r="166" spans="1:15" ht="25.5" x14ac:dyDescent="0.25">
      <c r="A166" s="144"/>
      <c r="B166" s="144"/>
      <c r="C166" s="145"/>
      <c r="D166" s="145"/>
      <c r="E166" s="79" t="s">
        <v>126</v>
      </c>
      <c r="F166" s="145"/>
      <c r="G166" s="146"/>
      <c r="H166" s="146"/>
      <c r="I166" s="146"/>
      <c r="J166" s="140"/>
      <c r="K166" s="146"/>
      <c r="L166" s="79" t="s">
        <v>261</v>
      </c>
      <c r="M166" s="140"/>
      <c r="N166" s="142"/>
      <c r="O166" s="144"/>
    </row>
    <row r="167" spans="1:15" x14ac:dyDescent="0.25">
      <c r="A167" s="144"/>
      <c r="B167" s="144"/>
      <c r="C167" s="145"/>
      <c r="D167" s="145"/>
      <c r="E167" s="79"/>
      <c r="F167" s="145"/>
      <c r="G167" s="146"/>
      <c r="H167" s="146"/>
      <c r="I167" s="146"/>
      <c r="J167" s="140"/>
      <c r="K167" s="146"/>
      <c r="L167" s="78" t="s">
        <v>129</v>
      </c>
      <c r="M167" s="140"/>
      <c r="N167" s="142"/>
      <c r="O167" s="144"/>
    </row>
    <row r="168" spans="1:15" x14ac:dyDescent="0.25">
      <c r="A168" s="144">
        <v>57</v>
      </c>
      <c r="B168" s="144"/>
      <c r="C168" s="145" t="s">
        <v>86</v>
      </c>
      <c r="D168" s="145" t="s">
        <v>33</v>
      </c>
      <c r="E168" s="78" t="s">
        <v>263</v>
      </c>
      <c r="F168" s="145" t="s">
        <v>121</v>
      </c>
      <c r="G168" s="146">
        <v>24</v>
      </c>
      <c r="H168" s="146">
        <v>3000</v>
      </c>
      <c r="I168" s="146" t="s">
        <v>262</v>
      </c>
      <c r="J168" s="140">
        <f t="shared" ref="J168" si="4">M168</f>
        <v>213.68</v>
      </c>
      <c r="K168" s="146" t="s">
        <v>262</v>
      </c>
      <c r="L168" s="78"/>
      <c r="M168" s="140">
        <v>213.68</v>
      </c>
      <c r="N168" s="142">
        <v>250</v>
      </c>
      <c r="O168" s="144"/>
    </row>
    <row r="169" spans="1:15" ht="25.5" x14ac:dyDescent="0.25">
      <c r="A169" s="144"/>
      <c r="B169" s="144"/>
      <c r="C169" s="145"/>
      <c r="D169" s="145"/>
      <c r="E169" s="79" t="s">
        <v>126</v>
      </c>
      <c r="F169" s="145"/>
      <c r="G169" s="146"/>
      <c r="H169" s="146"/>
      <c r="I169" s="146"/>
      <c r="J169" s="140"/>
      <c r="K169" s="146"/>
      <c r="L169" s="79" t="s">
        <v>264</v>
      </c>
      <c r="M169" s="140"/>
      <c r="N169" s="142"/>
      <c r="O169" s="144"/>
    </row>
    <row r="170" spans="1:15" x14ac:dyDescent="0.25">
      <c r="A170" s="144"/>
      <c r="B170" s="144"/>
      <c r="C170" s="145"/>
      <c r="D170" s="145"/>
      <c r="E170" s="79"/>
      <c r="F170" s="145"/>
      <c r="G170" s="146"/>
      <c r="H170" s="146"/>
      <c r="I170" s="146"/>
      <c r="J170" s="140"/>
      <c r="K170" s="146"/>
      <c r="L170" s="78" t="s">
        <v>129</v>
      </c>
      <c r="M170" s="140"/>
      <c r="N170" s="142"/>
      <c r="O170" s="144"/>
    </row>
    <row r="171" spans="1:15" x14ac:dyDescent="0.25">
      <c r="A171" s="144">
        <v>58</v>
      </c>
      <c r="B171" s="144"/>
      <c r="C171" s="145" t="s">
        <v>86</v>
      </c>
      <c r="D171" s="145" t="s">
        <v>33</v>
      </c>
      <c r="E171" s="78" t="s">
        <v>265</v>
      </c>
      <c r="F171" s="145" t="s">
        <v>127</v>
      </c>
      <c r="G171" s="146">
        <v>5</v>
      </c>
      <c r="H171" s="146">
        <v>1000</v>
      </c>
      <c r="I171" s="146" t="s">
        <v>128</v>
      </c>
      <c r="J171" s="140">
        <f t="shared" ref="J171:J177" si="5">M171</f>
        <v>39.520000000000003</v>
      </c>
      <c r="K171" s="146" t="s">
        <v>128</v>
      </c>
      <c r="L171" s="78"/>
      <c r="M171" s="140">
        <v>39.520000000000003</v>
      </c>
      <c r="N171" s="142">
        <v>46.23</v>
      </c>
      <c r="O171" s="144"/>
    </row>
    <row r="172" spans="1:15" ht="25.5" x14ac:dyDescent="0.25">
      <c r="A172" s="144"/>
      <c r="B172" s="144"/>
      <c r="C172" s="145"/>
      <c r="D172" s="145"/>
      <c r="E172" s="79" t="s">
        <v>131</v>
      </c>
      <c r="F172" s="145"/>
      <c r="G172" s="146"/>
      <c r="H172" s="146"/>
      <c r="I172" s="146"/>
      <c r="J172" s="140"/>
      <c r="K172" s="146"/>
      <c r="L172" s="78" t="s">
        <v>266</v>
      </c>
      <c r="M172" s="140"/>
      <c r="N172" s="142"/>
      <c r="O172" s="144"/>
    </row>
    <row r="173" spans="1:15" x14ac:dyDescent="0.25">
      <c r="A173" s="144"/>
      <c r="B173" s="144"/>
      <c r="C173" s="145"/>
      <c r="D173" s="145"/>
      <c r="E173" s="79"/>
      <c r="F173" s="145"/>
      <c r="G173" s="146"/>
      <c r="H173" s="146"/>
      <c r="I173" s="146"/>
      <c r="J173" s="140"/>
      <c r="K173" s="146"/>
      <c r="L173" s="78" t="s">
        <v>129</v>
      </c>
      <c r="M173" s="140"/>
      <c r="N173" s="142"/>
      <c r="O173" s="144"/>
    </row>
    <row r="174" spans="1:15" x14ac:dyDescent="0.25">
      <c r="A174" s="144">
        <v>59</v>
      </c>
      <c r="B174" s="144"/>
      <c r="C174" s="145" t="s">
        <v>86</v>
      </c>
      <c r="D174" s="145" t="s">
        <v>31</v>
      </c>
      <c r="E174" s="78" t="s">
        <v>268</v>
      </c>
      <c r="F174" s="145" t="s">
        <v>163</v>
      </c>
      <c r="G174" s="146">
        <v>19</v>
      </c>
      <c r="H174" s="146">
        <v>3000</v>
      </c>
      <c r="I174" s="146" t="s">
        <v>165</v>
      </c>
      <c r="J174" s="140">
        <f t="shared" si="5"/>
        <v>136</v>
      </c>
      <c r="K174" s="146" t="s">
        <v>165</v>
      </c>
      <c r="L174" s="78"/>
      <c r="M174" s="140">
        <v>136</v>
      </c>
      <c r="N174" s="142">
        <v>159.12</v>
      </c>
      <c r="O174" s="144"/>
    </row>
    <row r="175" spans="1:15" ht="25.5" x14ac:dyDescent="0.25">
      <c r="A175" s="144"/>
      <c r="B175" s="144"/>
      <c r="C175" s="145"/>
      <c r="D175" s="145"/>
      <c r="E175" s="79" t="s">
        <v>166</v>
      </c>
      <c r="F175" s="145"/>
      <c r="G175" s="146"/>
      <c r="H175" s="146"/>
      <c r="I175" s="146"/>
      <c r="J175" s="140"/>
      <c r="K175" s="146"/>
      <c r="L175" s="78" t="s">
        <v>266</v>
      </c>
      <c r="M175" s="140"/>
      <c r="N175" s="142"/>
      <c r="O175" s="144"/>
    </row>
    <row r="176" spans="1:15" x14ac:dyDescent="0.25">
      <c r="A176" s="144"/>
      <c r="B176" s="144"/>
      <c r="C176" s="145"/>
      <c r="D176" s="145"/>
      <c r="E176" s="79"/>
      <c r="F176" s="145"/>
      <c r="G176" s="146"/>
      <c r="H176" s="146"/>
      <c r="I176" s="146"/>
      <c r="J176" s="140"/>
      <c r="K176" s="146"/>
      <c r="L176" s="78" t="s">
        <v>129</v>
      </c>
      <c r="M176" s="140"/>
      <c r="N176" s="142"/>
      <c r="O176" s="144"/>
    </row>
    <row r="177" spans="1:15" ht="25.5" x14ac:dyDescent="0.25">
      <c r="A177" s="144">
        <v>60</v>
      </c>
      <c r="B177" s="144"/>
      <c r="C177" s="145" t="s">
        <v>86</v>
      </c>
      <c r="D177" s="145" t="s">
        <v>33</v>
      </c>
      <c r="E177" s="78" t="s">
        <v>269</v>
      </c>
      <c r="F177" s="145" t="s">
        <v>195</v>
      </c>
      <c r="G177" s="146">
        <v>21</v>
      </c>
      <c r="H177" s="146">
        <v>2000</v>
      </c>
      <c r="I177" s="146" t="s">
        <v>196</v>
      </c>
      <c r="J177" s="140">
        <f t="shared" si="5"/>
        <v>22</v>
      </c>
      <c r="K177" s="146" t="s">
        <v>196</v>
      </c>
      <c r="L177" s="79" t="s">
        <v>201</v>
      </c>
      <c r="M177" s="140">
        <v>22</v>
      </c>
      <c r="N177" s="142">
        <v>25.74</v>
      </c>
      <c r="O177" s="144"/>
    </row>
    <row r="178" spans="1:15" ht="25.5" x14ac:dyDescent="0.25">
      <c r="A178" s="144"/>
      <c r="B178" s="144"/>
      <c r="C178" s="145"/>
      <c r="D178" s="145"/>
      <c r="E178" s="79" t="s">
        <v>197</v>
      </c>
      <c r="F178" s="145"/>
      <c r="G178" s="146"/>
      <c r="H178" s="146"/>
      <c r="I178" s="146"/>
      <c r="J178" s="140"/>
      <c r="K178" s="146"/>
      <c r="L178" s="79" t="s">
        <v>93</v>
      </c>
      <c r="M178" s="140"/>
      <c r="N178" s="142"/>
      <c r="O178" s="144"/>
    </row>
    <row r="179" spans="1:15" ht="25.5" x14ac:dyDescent="0.25">
      <c r="A179" s="144"/>
      <c r="B179" s="144"/>
      <c r="C179" s="145"/>
      <c r="D179" s="145"/>
      <c r="E179" s="79" t="s">
        <v>198</v>
      </c>
      <c r="F179" s="145"/>
      <c r="G179" s="146"/>
      <c r="H179" s="146"/>
      <c r="I179" s="146"/>
      <c r="J179" s="140"/>
      <c r="K179" s="146"/>
      <c r="L179" s="78" t="s">
        <v>92</v>
      </c>
      <c r="M179" s="140"/>
      <c r="N179" s="142"/>
      <c r="O179" s="144"/>
    </row>
    <row r="180" spans="1:15" x14ac:dyDescent="0.25">
      <c r="A180" s="144">
        <v>61</v>
      </c>
      <c r="B180" s="144"/>
      <c r="C180" s="145" t="s">
        <v>86</v>
      </c>
      <c r="D180" s="145" t="s">
        <v>31</v>
      </c>
      <c r="E180" s="78" t="s">
        <v>270</v>
      </c>
      <c r="F180" s="145" t="s">
        <v>163</v>
      </c>
      <c r="G180" s="146">
        <v>19</v>
      </c>
      <c r="H180" s="146">
        <v>3000</v>
      </c>
      <c r="I180" s="146" t="s">
        <v>165</v>
      </c>
      <c r="J180" s="140">
        <f>M180</f>
        <v>100.6</v>
      </c>
      <c r="K180" s="146" t="s">
        <v>165</v>
      </c>
      <c r="L180" s="78"/>
      <c r="M180" s="140">
        <v>100.6</v>
      </c>
      <c r="N180" s="142">
        <v>117.7</v>
      </c>
      <c r="O180" s="144"/>
    </row>
    <row r="181" spans="1:15" ht="25.5" x14ac:dyDescent="0.25">
      <c r="A181" s="144"/>
      <c r="B181" s="144"/>
      <c r="C181" s="145"/>
      <c r="D181" s="145"/>
      <c r="E181" s="79" t="s">
        <v>166</v>
      </c>
      <c r="F181" s="145"/>
      <c r="G181" s="146"/>
      <c r="H181" s="146"/>
      <c r="I181" s="146"/>
      <c r="J181" s="140"/>
      <c r="K181" s="146"/>
      <c r="L181" s="78" t="s">
        <v>266</v>
      </c>
      <c r="M181" s="140"/>
      <c r="N181" s="142"/>
      <c r="O181" s="144"/>
    </row>
    <row r="182" spans="1:15" x14ac:dyDescent="0.25">
      <c r="A182" s="144"/>
      <c r="B182" s="144"/>
      <c r="C182" s="145"/>
      <c r="D182" s="145"/>
      <c r="E182" s="79"/>
      <c r="F182" s="145"/>
      <c r="G182" s="146"/>
      <c r="H182" s="146"/>
      <c r="I182" s="146"/>
      <c r="J182" s="140"/>
      <c r="K182" s="146"/>
      <c r="L182" s="78" t="s">
        <v>129</v>
      </c>
      <c r="M182" s="140"/>
      <c r="N182" s="142"/>
      <c r="O182" s="144"/>
    </row>
    <row r="183" spans="1:15" x14ac:dyDescent="0.25">
      <c r="A183" s="144">
        <v>62</v>
      </c>
      <c r="B183" s="144"/>
      <c r="C183" s="145" t="s">
        <v>86</v>
      </c>
      <c r="D183" s="145" t="s">
        <v>33</v>
      </c>
      <c r="E183" s="78" t="s">
        <v>271</v>
      </c>
      <c r="F183" s="145" t="s">
        <v>132</v>
      </c>
      <c r="G183" s="146">
        <v>10</v>
      </c>
      <c r="H183" s="146">
        <v>700</v>
      </c>
      <c r="I183" s="146" t="s">
        <v>134</v>
      </c>
      <c r="J183" s="140">
        <f t="shared" ref="J183" si="6">M183</f>
        <v>115</v>
      </c>
      <c r="K183" s="146" t="s">
        <v>134</v>
      </c>
      <c r="L183" s="78" t="s">
        <v>137</v>
      </c>
      <c r="M183" s="140">
        <v>115</v>
      </c>
      <c r="N183" s="142">
        <v>134.55000000000001</v>
      </c>
      <c r="O183" s="144"/>
    </row>
    <row r="184" spans="1:15" ht="25.5" x14ac:dyDescent="0.25">
      <c r="A184" s="144"/>
      <c r="B184" s="144"/>
      <c r="C184" s="145"/>
      <c r="D184" s="145"/>
      <c r="E184" s="79" t="s">
        <v>133</v>
      </c>
      <c r="F184" s="145"/>
      <c r="G184" s="146"/>
      <c r="H184" s="146"/>
      <c r="I184" s="146"/>
      <c r="J184" s="140"/>
      <c r="K184" s="146"/>
      <c r="L184" s="78" t="s">
        <v>138</v>
      </c>
      <c r="M184" s="140"/>
      <c r="N184" s="142"/>
      <c r="O184" s="144"/>
    </row>
    <row r="185" spans="1:15" ht="25.5" x14ac:dyDescent="0.25">
      <c r="A185" s="144"/>
      <c r="B185" s="144"/>
      <c r="C185" s="145"/>
      <c r="D185" s="145"/>
      <c r="E185" s="79" t="s">
        <v>136</v>
      </c>
      <c r="F185" s="145"/>
      <c r="G185" s="146"/>
      <c r="H185" s="146"/>
      <c r="I185" s="146"/>
      <c r="J185" s="140"/>
      <c r="K185" s="146"/>
      <c r="L185" s="78" t="s">
        <v>129</v>
      </c>
      <c r="M185" s="140"/>
      <c r="N185" s="142"/>
      <c r="O185" s="144"/>
    </row>
    <row r="186" spans="1:15" x14ac:dyDescent="0.25">
      <c r="A186" s="144">
        <v>63</v>
      </c>
      <c r="B186" s="144"/>
      <c r="C186" s="145" t="s">
        <v>86</v>
      </c>
      <c r="D186" s="145" t="s">
        <v>33</v>
      </c>
      <c r="E186" s="78" t="s">
        <v>274</v>
      </c>
      <c r="F186" s="145" t="s">
        <v>206</v>
      </c>
      <c r="G186" s="146">
        <v>32</v>
      </c>
      <c r="H186" s="146">
        <v>6000</v>
      </c>
      <c r="I186" s="146" t="s">
        <v>208</v>
      </c>
      <c r="J186" s="140">
        <f t="shared" ref="J186" si="7">M186</f>
        <v>580</v>
      </c>
      <c r="K186" s="146" t="s">
        <v>208</v>
      </c>
      <c r="L186" s="78" t="s">
        <v>272</v>
      </c>
      <c r="M186" s="140">
        <v>580</v>
      </c>
      <c r="N186" s="142">
        <v>678.6</v>
      </c>
      <c r="O186" s="144"/>
    </row>
    <row r="187" spans="1:15" ht="25.5" x14ac:dyDescent="0.25">
      <c r="A187" s="144"/>
      <c r="B187" s="144"/>
      <c r="C187" s="145"/>
      <c r="D187" s="145"/>
      <c r="E187" s="79" t="s">
        <v>210</v>
      </c>
      <c r="F187" s="145"/>
      <c r="G187" s="146"/>
      <c r="H187" s="146"/>
      <c r="I187" s="146"/>
      <c r="J187" s="140"/>
      <c r="K187" s="146"/>
      <c r="L187" s="79" t="s">
        <v>273</v>
      </c>
      <c r="M187" s="140"/>
      <c r="N187" s="142"/>
      <c r="O187" s="144"/>
    </row>
    <row r="188" spans="1:15" x14ac:dyDescent="0.25">
      <c r="A188" s="144"/>
      <c r="B188" s="144"/>
      <c r="C188" s="145"/>
      <c r="D188" s="145"/>
      <c r="E188" s="79"/>
      <c r="F188" s="145"/>
      <c r="G188" s="146"/>
      <c r="H188" s="146"/>
      <c r="I188" s="146"/>
      <c r="J188" s="140"/>
      <c r="K188" s="146"/>
      <c r="L188" s="78" t="s">
        <v>92</v>
      </c>
      <c r="M188" s="140"/>
      <c r="N188" s="142"/>
      <c r="O188" s="144"/>
    </row>
    <row r="189" spans="1:15" x14ac:dyDescent="0.25">
      <c r="A189" s="144">
        <v>64</v>
      </c>
      <c r="B189" s="144"/>
      <c r="C189" s="145" t="s">
        <v>98</v>
      </c>
      <c r="D189" s="145" t="s">
        <v>33</v>
      </c>
      <c r="E189" s="78" t="s">
        <v>275</v>
      </c>
      <c r="F189" s="145" t="s">
        <v>99</v>
      </c>
      <c r="G189" s="146">
        <v>9</v>
      </c>
      <c r="H189" s="146">
        <v>10000</v>
      </c>
      <c r="I189" s="146" t="s">
        <v>102</v>
      </c>
      <c r="J189" s="140">
        <f t="shared" ref="J189" si="8">M189</f>
        <v>187.5</v>
      </c>
      <c r="K189" s="146" t="s">
        <v>102</v>
      </c>
      <c r="L189" s="81" t="s">
        <v>104</v>
      </c>
      <c r="M189" s="140">
        <v>187.5</v>
      </c>
      <c r="N189" s="142">
        <v>219.37</v>
      </c>
      <c r="O189" s="144"/>
    </row>
    <row r="190" spans="1:15" ht="25.5" x14ac:dyDescent="0.25">
      <c r="A190" s="144"/>
      <c r="B190" s="144"/>
      <c r="C190" s="145"/>
      <c r="D190" s="145"/>
      <c r="E190" s="79" t="s">
        <v>100</v>
      </c>
      <c r="F190" s="145"/>
      <c r="G190" s="146"/>
      <c r="H190" s="146"/>
      <c r="I190" s="146"/>
      <c r="J190" s="140"/>
      <c r="K190" s="146"/>
      <c r="L190" s="81" t="s">
        <v>105</v>
      </c>
      <c r="M190" s="140"/>
      <c r="N190" s="142"/>
      <c r="O190" s="144"/>
    </row>
    <row r="191" spans="1:15" ht="25.5" x14ac:dyDescent="0.25">
      <c r="A191" s="144"/>
      <c r="B191" s="144"/>
      <c r="C191" s="145"/>
      <c r="D191" s="145"/>
      <c r="E191" s="79" t="s">
        <v>120</v>
      </c>
      <c r="F191" s="145"/>
      <c r="G191" s="146"/>
      <c r="H191" s="146"/>
      <c r="I191" s="146"/>
      <c r="J191" s="140"/>
      <c r="K191" s="146"/>
      <c r="L191" s="78" t="s">
        <v>103</v>
      </c>
      <c r="M191" s="140"/>
      <c r="N191" s="142"/>
      <c r="O191" s="144"/>
    </row>
    <row r="192" spans="1:15" x14ac:dyDescent="0.25">
      <c r="A192" s="144">
        <v>65</v>
      </c>
      <c r="B192" s="144"/>
      <c r="C192" s="145" t="s">
        <v>86</v>
      </c>
      <c r="D192" s="145" t="s">
        <v>33</v>
      </c>
      <c r="E192" s="78" t="s">
        <v>276</v>
      </c>
      <c r="F192" s="145" t="s">
        <v>121</v>
      </c>
      <c r="G192" s="146">
        <v>24</v>
      </c>
      <c r="H192" s="146">
        <v>3000</v>
      </c>
      <c r="I192" s="146" t="s">
        <v>102</v>
      </c>
      <c r="J192" s="140">
        <f>M192</f>
        <v>26.5</v>
      </c>
      <c r="K192" s="146" t="s">
        <v>102</v>
      </c>
      <c r="L192" s="78"/>
      <c r="M192" s="140">
        <v>26.5</v>
      </c>
      <c r="N192" s="142">
        <v>31</v>
      </c>
      <c r="O192" s="144"/>
    </row>
    <row r="193" spans="1:15" ht="25.5" x14ac:dyDescent="0.25">
      <c r="A193" s="144"/>
      <c r="B193" s="144"/>
      <c r="C193" s="145"/>
      <c r="D193" s="145"/>
      <c r="E193" s="79" t="s">
        <v>126</v>
      </c>
      <c r="F193" s="145"/>
      <c r="G193" s="146"/>
      <c r="H193" s="146"/>
      <c r="I193" s="146"/>
      <c r="J193" s="140"/>
      <c r="K193" s="146"/>
      <c r="L193" s="78" t="s">
        <v>277</v>
      </c>
      <c r="M193" s="140"/>
      <c r="N193" s="142"/>
      <c r="O193" s="144"/>
    </row>
    <row r="194" spans="1:15" x14ac:dyDescent="0.25">
      <c r="A194" s="144"/>
      <c r="B194" s="144"/>
      <c r="C194" s="145"/>
      <c r="D194" s="145"/>
      <c r="E194" s="79"/>
      <c r="F194" s="145"/>
      <c r="G194" s="146"/>
      <c r="H194" s="146"/>
      <c r="I194" s="146"/>
      <c r="J194" s="140"/>
      <c r="K194" s="146"/>
      <c r="L194" s="78" t="s">
        <v>122</v>
      </c>
      <c r="M194" s="140"/>
      <c r="N194" s="142"/>
      <c r="O194" s="144"/>
    </row>
    <row r="195" spans="1:15" x14ac:dyDescent="0.25">
      <c r="A195" s="144">
        <v>66</v>
      </c>
      <c r="B195" s="144"/>
      <c r="C195" s="145" t="s">
        <v>86</v>
      </c>
      <c r="D195" s="145" t="s">
        <v>31</v>
      </c>
      <c r="E195" s="78" t="s">
        <v>278</v>
      </c>
      <c r="F195" s="145" t="s">
        <v>173</v>
      </c>
      <c r="G195" s="146">
        <v>22</v>
      </c>
      <c r="H195" s="146">
        <v>1000</v>
      </c>
      <c r="I195" s="146" t="s">
        <v>174</v>
      </c>
      <c r="J195" s="140">
        <f t="shared" ref="J195" si="9">M195</f>
        <v>65.28</v>
      </c>
      <c r="K195" s="146" t="s">
        <v>174</v>
      </c>
      <c r="L195" s="78"/>
      <c r="M195" s="140">
        <v>65.28</v>
      </c>
      <c r="N195" s="142">
        <v>76.37</v>
      </c>
      <c r="O195" s="144"/>
    </row>
    <row r="196" spans="1:15" ht="25.5" x14ac:dyDescent="0.25">
      <c r="A196" s="144"/>
      <c r="B196" s="144"/>
      <c r="C196" s="145"/>
      <c r="D196" s="145"/>
      <c r="E196" s="79" t="s">
        <v>177</v>
      </c>
      <c r="F196" s="145"/>
      <c r="G196" s="146"/>
      <c r="H196" s="146"/>
      <c r="I196" s="146"/>
      <c r="J196" s="140"/>
      <c r="K196" s="146"/>
      <c r="L196" s="78" t="s">
        <v>279</v>
      </c>
      <c r="M196" s="140"/>
      <c r="N196" s="142"/>
      <c r="O196" s="144"/>
    </row>
    <row r="197" spans="1:15" x14ac:dyDescent="0.25">
      <c r="A197" s="144"/>
      <c r="B197" s="144"/>
      <c r="C197" s="145"/>
      <c r="D197" s="145"/>
      <c r="E197" s="79"/>
      <c r="F197" s="145"/>
      <c r="G197" s="146"/>
      <c r="H197" s="146"/>
      <c r="I197" s="146"/>
      <c r="J197" s="140"/>
      <c r="K197" s="146"/>
      <c r="L197" s="78" t="s">
        <v>129</v>
      </c>
      <c r="M197" s="140"/>
      <c r="N197" s="142"/>
      <c r="O197" s="144"/>
    </row>
    <row r="198" spans="1:15" x14ac:dyDescent="0.25">
      <c r="A198" s="144">
        <v>67</v>
      </c>
      <c r="B198" s="144"/>
      <c r="C198" s="145" t="s">
        <v>86</v>
      </c>
      <c r="D198" s="145" t="s">
        <v>33</v>
      </c>
      <c r="E198" s="78" t="s">
        <v>280</v>
      </c>
      <c r="F198" s="145" t="s">
        <v>689</v>
      </c>
      <c r="G198" s="146">
        <v>19</v>
      </c>
      <c r="H198" s="146">
        <v>1500</v>
      </c>
      <c r="I198" s="146" t="s">
        <v>106</v>
      </c>
      <c r="J198" s="140">
        <f>M198</f>
        <v>402.6</v>
      </c>
      <c r="K198" s="146" t="s">
        <v>106</v>
      </c>
      <c r="L198" s="78" t="s">
        <v>110</v>
      </c>
      <c r="M198" s="140">
        <v>402.6</v>
      </c>
      <c r="N198" s="142">
        <v>471.04</v>
      </c>
      <c r="O198" s="144"/>
    </row>
    <row r="199" spans="1:15" ht="25.5" x14ac:dyDescent="0.25">
      <c r="A199" s="144"/>
      <c r="B199" s="144"/>
      <c r="C199" s="145"/>
      <c r="D199" s="145"/>
      <c r="E199" s="79" t="s">
        <v>108</v>
      </c>
      <c r="F199" s="145"/>
      <c r="G199" s="146"/>
      <c r="H199" s="146"/>
      <c r="I199" s="146"/>
      <c r="J199" s="140"/>
      <c r="K199" s="146"/>
      <c r="L199" s="78" t="s">
        <v>93</v>
      </c>
      <c r="M199" s="140"/>
      <c r="N199" s="142"/>
      <c r="O199" s="144"/>
    </row>
    <row r="200" spans="1:15" ht="25.5" x14ac:dyDescent="0.25">
      <c r="A200" s="144"/>
      <c r="B200" s="144"/>
      <c r="C200" s="145"/>
      <c r="D200" s="145"/>
      <c r="E200" s="79" t="s">
        <v>109</v>
      </c>
      <c r="F200" s="145"/>
      <c r="G200" s="146"/>
      <c r="H200" s="146"/>
      <c r="I200" s="146"/>
      <c r="J200" s="140"/>
      <c r="K200" s="146"/>
      <c r="L200" s="78" t="s">
        <v>92</v>
      </c>
      <c r="M200" s="140"/>
      <c r="N200" s="142"/>
      <c r="O200" s="144"/>
    </row>
    <row r="201" spans="1:15" x14ac:dyDescent="0.25">
      <c r="A201" s="144">
        <v>68</v>
      </c>
      <c r="B201" s="144"/>
      <c r="C201" s="145" t="s">
        <v>86</v>
      </c>
      <c r="D201" s="145" t="s">
        <v>33</v>
      </c>
      <c r="E201" s="78" t="s">
        <v>281</v>
      </c>
      <c r="F201" s="145" t="s">
        <v>121</v>
      </c>
      <c r="G201" s="146">
        <v>24</v>
      </c>
      <c r="H201" s="146">
        <v>3000</v>
      </c>
      <c r="I201" s="146" t="s">
        <v>167</v>
      </c>
      <c r="J201" s="140">
        <f t="shared" ref="J201" si="10">M201</f>
        <v>22.22</v>
      </c>
      <c r="K201" s="146" t="s">
        <v>167</v>
      </c>
      <c r="L201" s="78" t="s">
        <v>169</v>
      </c>
      <c r="M201" s="140">
        <v>22.22</v>
      </c>
      <c r="N201" s="142">
        <v>25.99</v>
      </c>
      <c r="O201" s="144"/>
    </row>
    <row r="202" spans="1:15" ht="25.5" x14ac:dyDescent="0.25">
      <c r="A202" s="144"/>
      <c r="B202" s="144"/>
      <c r="C202" s="145"/>
      <c r="D202" s="145"/>
      <c r="E202" s="79" t="s">
        <v>126</v>
      </c>
      <c r="F202" s="145"/>
      <c r="G202" s="146"/>
      <c r="H202" s="146"/>
      <c r="I202" s="146"/>
      <c r="J202" s="140"/>
      <c r="K202" s="146"/>
      <c r="L202" s="79" t="s">
        <v>170</v>
      </c>
      <c r="M202" s="140"/>
      <c r="N202" s="142"/>
      <c r="O202" s="144"/>
    </row>
    <row r="203" spans="1:15" x14ac:dyDescent="0.25">
      <c r="A203" s="144"/>
      <c r="B203" s="144"/>
      <c r="C203" s="145"/>
      <c r="D203" s="145"/>
      <c r="E203" s="79"/>
      <c r="F203" s="145"/>
      <c r="G203" s="146"/>
      <c r="H203" s="146"/>
      <c r="I203" s="146"/>
      <c r="J203" s="140"/>
      <c r="K203" s="146"/>
      <c r="L203" s="78" t="s">
        <v>168</v>
      </c>
      <c r="M203" s="140"/>
      <c r="N203" s="142"/>
      <c r="O203" s="144"/>
    </row>
    <row r="204" spans="1:15" x14ac:dyDescent="0.25">
      <c r="A204" s="144">
        <v>69</v>
      </c>
      <c r="B204" s="144"/>
      <c r="C204" s="145" t="s">
        <v>86</v>
      </c>
      <c r="D204" s="145" t="s">
        <v>33</v>
      </c>
      <c r="E204" s="78" t="s">
        <v>282</v>
      </c>
      <c r="F204" s="145" t="s">
        <v>140</v>
      </c>
      <c r="G204" s="146">
        <v>6</v>
      </c>
      <c r="H204" s="146">
        <v>300</v>
      </c>
      <c r="I204" s="146" t="s">
        <v>128</v>
      </c>
      <c r="J204" s="140">
        <f t="shared" ref="J204" si="11">M204</f>
        <v>21.37</v>
      </c>
      <c r="K204" s="146" t="s">
        <v>128</v>
      </c>
      <c r="L204" s="78"/>
      <c r="M204" s="140">
        <v>21.37</v>
      </c>
      <c r="N204" s="142">
        <v>25</v>
      </c>
      <c r="O204" s="144"/>
    </row>
    <row r="205" spans="1:15" ht="25.5" x14ac:dyDescent="0.25">
      <c r="A205" s="144"/>
      <c r="B205" s="144"/>
      <c r="C205" s="145"/>
      <c r="D205" s="145"/>
      <c r="E205" s="79" t="s">
        <v>141</v>
      </c>
      <c r="F205" s="145"/>
      <c r="G205" s="146"/>
      <c r="H205" s="146"/>
      <c r="I205" s="146"/>
      <c r="J205" s="140"/>
      <c r="K205" s="146"/>
      <c r="L205" s="78" t="s">
        <v>283</v>
      </c>
      <c r="M205" s="140"/>
      <c r="N205" s="142"/>
      <c r="O205" s="144"/>
    </row>
    <row r="206" spans="1:15" x14ac:dyDescent="0.25">
      <c r="A206" s="144"/>
      <c r="B206" s="144"/>
      <c r="C206" s="145"/>
      <c r="D206" s="145"/>
      <c r="E206" s="79"/>
      <c r="F206" s="145"/>
      <c r="G206" s="146"/>
      <c r="H206" s="146"/>
      <c r="I206" s="146"/>
      <c r="J206" s="140"/>
      <c r="K206" s="146"/>
      <c r="L206" s="78" t="s">
        <v>129</v>
      </c>
      <c r="M206" s="140"/>
      <c r="N206" s="142"/>
      <c r="O206" s="144"/>
    </row>
    <row r="207" spans="1:15" x14ac:dyDescent="0.25">
      <c r="A207" s="144">
        <v>70</v>
      </c>
      <c r="B207" s="144"/>
      <c r="C207" s="145" t="s">
        <v>86</v>
      </c>
      <c r="D207" s="145" t="s">
        <v>31</v>
      </c>
      <c r="E207" s="78" t="s">
        <v>183</v>
      </c>
      <c r="F207" s="145" t="s">
        <v>180</v>
      </c>
      <c r="G207" s="146">
        <v>4</v>
      </c>
      <c r="H207" s="146">
        <v>6000</v>
      </c>
      <c r="I207" s="146" t="s">
        <v>181</v>
      </c>
      <c r="J207" s="140">
        <f>M207</f>
        <v>911.55</v>
      </c>
      <c r="K207" s="146" t="s">
        <v>181</v>
      </c>
      <c r="L207" s="78"/>
      <c r="M207" s="140">
        <v>911.55</v>
      </c>
      <c r="N207" s="142">
        <v>1066.51</v>
      </c>
      <c r="O207" s="144"/>
    </row>
    <row r="208" spans="1:15" ht="25.5" x14ac:dyDescent="0.25">
      <c r="A208" s="144"/>
      <c r="B208" s="144"/>
      <c r="C208" s="145"/>
      <c r="D208" s="145"/>
      <c r="E208" s="79" t="s">
        <v>184</v>
      </c>
      <c r="F208" s="145"/>
      <c r="G208" s="146"/>
      <c r="H208" s="146"/>
      <c r="I208" s="146"/>
      <c r="J208" s="140"/>
      <c r="K208" s="146"/>
      <c r="L208" s="78" t="s">
        <v>284</v>
      </c>
      <c r="M208" s="140"/>
      <c r="N208" s="142"/>
      <c r="O208" s="144"/>
    </row>
    <row r="209" spans="1:15" x14ac:dyDescent="0.25">
      <c r="A209" s="144"/>
      <c r="B209" s="144"/>
      <c r="C209" s="145"/>
      <c r="D209" s="145"/>
      <c r="E209" s="79"/>
      <c r="F209" s="145"/>
      <c r="G209" s="146"/>
      <c r="H209" s="146"/>
      <c r="I209" s="146"/>
      <c r="J209" s="140"/>
      <c r="K209" s="146"/>
      <c r="L209" s="78" t="s">
        <v>129</v>
      </c>
      <c r="M209" s="140"/>
      <c r="N209" s="142"/>
      <c r="O209" s="144"/>
    </row>
    <row r="210" spans="1:15" x14ac:dyDescent="0.25">
      <c r="A210" s="144">
        <v>71</v>
      </c>
      <c r="B210" s="144"/>
      <c r="C210" s="145" t="s">
        <v>86</v>
      </c>
      <c r="D210" s="145" t="s">
        <v>33</v>
      </c>
      <c r="E210" s="78" t="s">
        <v>285</v>
      </c>
      <c r="F210" s="145" t="s">
        <v>127</v>
      </c>
      <c r="G210" s="146">
        <v>5</v>
      </c>
      <c r="H210" s="146">
        <v>1000</v>
      </c>
      <c r="I210" s="146" t="s">
        <v>128</v>
      </c>
      <c r="J210" s="140">
        <f t="shared" ref="J210" si="12">M210</f>
        <v>41.88</v>
      </c>
      <c r="K210" s="146" t="s">
        <v>128</v>
      </c>
      <c r="L210" s="78"/>
      <c r="M210" s="140">
        <v>41.88</v>
      </c>
      <c r="N210" s="142">
        <v>48.99</v>
      </c>
      <c r="O210" s="144"/>
    </row>
    <row r="211" spans="1:15" ht="25.5" x14ac:dyDescent="0.25">
      <c r="A211" s="144"/>
      <c r="B211" s="144"/>
      <c r="C211" s="145"/>
      <c r="D211" s="145"/>
      <c r="E211" s="79" t="s">
        <v>131</v>
      </c>
      <c r="F211" s="145"/>
      <c r="G211" s="146"/>
      <c r="H211" s="146"/>
      <c r="I211" s="146"/>
      <c r="J211" s="140"/>
      <c r="K211" s="146"/>
      <c r="L211" s="78" t="s">
        <v>286</v>
      </c>
      <c r="M211" s="140"/>
      <c r="N211" s="142"/>
      <c r="O211" s="144"/>
    </row>
    <row r="212" spans="1:15" x14ac:dyDescent="0.25">
      <c r="A212" s="144"/>
      <c r="B212" s="144"/>
      <c r="C212" s="145"/>
      <c r="D212" s="145"/>
      <c r="E212" s="79"/>
      <c r="F212" s="145"/>
      <c r="G212" s="146"/>
      <c r="H212" s="146"/>
      <c r="I212" s="146"/>
      <c r="J212" s="140"/>
      <c r="K212" s="146"/>
      <c r="L212" s="78" t="s">
        <v>129</v>
      </c>
      <c r="M212" s="140"/>
      <c r="N212" s="142"/>
      <c r="O212" s="144"/>
    </row>
    <row r="213" spans="1:15" ht="51" x14ac:dyDescent="0.25">
      <c r="A213" s="88">
        <v>72</v>
      </c>
      <c r="B213" s="80"/>
      <c r="C213" s="78" t="s">
        <v>86</v>
      </c>
      <c r="D213" s="78" t="s">
        <v>33</v>
      </c>
      <c r="E213" s="79" t="s">
        <v>287</v>
      </c>
      <c r="F213" s="79" t="s">
        <v>688</v>
      </c>
      <c r="G213" s="78">
        <v>22</v>
      </c>
      <c r="H213" s="78">
        <v>2500</v>
      </c>
      <c r="I213" s="78" t="s">
        <v>90</v>
      </c>
      <c r="J213" s="78">
        <f>M213</f>
        <v>150</v>
      </c>
      <c r="K213" s="78" t="s">
        <v>90</v>
      </c>
      <c r="L213" s="79" t="s">
        <v>97</v>
      </c>
      <c r="M213" s="78">
        <v>150</v>
      </c>
      <c r="N213" s="80">
        <v>175.5</v>
      </c>
      <c r="O213" s="80"/>
    </row>
    <row r="214" spans="1:15" x14ac:dyDescent="0.25">
      <c r="A214" s="144">
        <v>73</v>
      </c>
      <c r="B214" s="144"/>
      <c r="C214" s="145" t="s">
        <v>86</v>
      </c>
      <c r="D214" s="145" t="s">
        <v>31</v>
      </c>
      <c r="E214" s="78" t="s">
        <v>290</v>
      </c>
      <c r="F214" s="145" t="s">
        <v>246</v>
      </c>
      <c r="G214" s="146">
        <v>1</v>
      </c>
      <c r="H214" s="146">
        <v>6000</v>
      </c>
      <c r="I214" s="146" t="s">
        <v>288</v>
      </c>
      <c r="J214" s="140">
        <v>83.76</v>
      </c>
      <c r="K214" s="146" t="s">
        <v>289</v>
      </c>
      <c r="L214" s="78"/>
      <c r="M214" s="140">
        <v>83.76</v>
      </c>
      <c r="N214" s="142">
        <v>97.99</v>
      </c>
      <c r="O214" s="144"/>
    </row>
    <row r="215" spans="1:15" ht="25.5" x14ac:dyDescent="0.25">
      <c r="A215" s="144"/>
      <c r="B215" s="144"/>
      <c r="C215" s="145"/>
      <c r="D215" s="145"/>
      <c r="E215" s="79" t="s">
        <v>248</v>
      </c>
      <c r="F215" s="145"/>
      <c r="G215" s="146"/>
      <c r="H215" s="146"/>
      <c r="I215" s="146"/>
      <c r="J215" s="140"/>
      <c r="K215" s="146"/>
      <c r="L215" s="78" t="s">
        <v>146</v>
      </c>
      <c r="M215" s="140"/>
      <c r="N215" s="142"/>
      <c r="O215" s="144"/>
    </row>
    <row r="216" spans="1:15" x14ac:dyDescent="0.25">
      <c r="A216" s="144"/>
      <c r="B216" s="144"/>
      <c r="C216" s="145"/>
      <c r="D216" s="145"/>
      <c r="E216" s="79"/>
      <c r="F216" s="145"/>
      <c r="G216" s="146"/>
      <c r="H216" s="146"/>
      <c r="I216" s="146"/>
      <c r="J216" s="140"/>
      <c r="K216" s="146"/>
      <c r="L216" s="78" t="s">
        <v>129</v>
      </c>
      <c r="M216" s="140"/>
      <c r="N216" s="142"/>
      <c r="O216" s="144"/>
    </row>
    <row r="217" spans="1:15" ht="38.25" x14ac:dyDescent="0.25">
      <c r="A217" s="88">
        <v>74</v>
      </c>
      <c r="B217" s="80"/>
      <c r="C217" s="78" t="s">
        <v>86</v>
      </c>
      <c r="D217" s="78" t="s">
        <v>33</v>
      </c>
      <c r="E217" s="79" t="s">
        <v>293</v>
      </c>
      <c r="F217" s="79" t="s">
        <v>291</v>
      </c>
      <c r="G217" s="78">
        <v>2</v>
      </c>
      <c r="H217" s="78">
        <v>1000</v>
      </c>
      <c r="I217" s="78" t="s">
        <v>292</v>
      </c>
      <c r="J217" s="78">
        <v>70</v>
      </c>
      <c r="K217" s="78" t="s">
        <v>292</v>
      </c>
      <c r="L217" s="79" t="s">
        <v>294</v>
      </c>
      <c r="M217" s="78">
        <v>70</v>
      </c>
      <c r="N217" s="80">
        <v>81.900000000000006</v>
      </c>
      <c r="O217" s="80"/>
    </row>
    <row r="218" spans="1:15" ht="25.5" x14ac:dyDescent="0.25">
      <c r="A218" s="144">
        <v>75</v>
      </c>
      <c r="B218" s="144"/>
      <c r="C218" s="145" t="s">
        <v>86</v>
      </c>
      <c r="D218" s="145" t="s">
        <v>33</v>
      </c>
      <c r="E218" s="78" t="s">
        <v>295</v>
      </c>
      <c r="F218" s="145" t="s">
        <v>142</v>
      </c>
      <c r="G218" s="146">
        <v>28</v>
      </c>
      <c r="H218" s="146">
        <v>1000</v>
      </c>
      <c r="I218" s="145" t="s">
        <v>143</v>
      </c>
      <c r="J218" s="140">
        <v>71</v>
      </c>
      <c r="K218" s="145" t="s">
        <v>143</v>
      </c>
      <c r="L218" s="79" t="s">
        <v>145</v>
      </c>
      <c r="M218" s="140">
        <v>71</v>
      </c>
      <c r="N218" s="142">
        <v>83.07</v>
      </c>
      <c r="O218" s="144"/>
    </row>
    <row r="219" spans="1:15" ht="25.5" x14ac:dyDescent="0.25">
      <c r="A219" s="144"/>
      <c r="B219" s="144"/>
      <c r="C219" s="145"/>
      <c r="D219" s="145"/>
      <c r="E219" s="79" t="s">
        <v>147</v>
      </c>
      <c r="F219" s="145"/>
      <c r="G219" s="146"/>
      <c r="H219" s="146"/>
      <c r="I219" s="145"/>
      <c r="J219" s="140"/>
      <c r="K219" s="145"/>
      <c r="L219" s="78" t="s">
        <v>146</v>
      </c>
      <c r="M219" s="140"/>
      <c r="N219" s="142"/>
      <c r="O219" s="144"/>
    </row>
    <row r="220" spans="1:15" ht="25.5" x14ac:dyDescent="0.25">
      <c r="A220" s="144"/>
      <c r="B220" s="144"/>
      <c r="C220" s="145"/>
      <c r="D220" s="145"/>
      <c r="E220" s="79" t="s">
        <v>148</v>
      </c>
      <c r="F220" s="145"/>
      <c r="G220" s="146"/>
      <c r="H220" s="146"/>
      <c r="I220" s="145"/>
      <c r="J220" s="140"/>
      <c r="K220" s="145"/>
      <c r="L220" s="78" t="s">
        <v>92</v>
      </c>
      <c r="M220" s="140"/>
      <c r="N220" s="142"/>
      <c r="O220" s="144"/>
    </row>
    <row r="221" spans="1:15" x14ac:dyDescent="0.25">
      <c r="A221" s="144">
        <v>76</v>
      </c>
      <c r="B221" s="144"/>
      <c r="C221" s="145" t="s">
        <v>86</v>
      </c>
      <c r="D221" s="145" t="s">
        <v>31</v>
      </c>
      <c r="E221" s="78" t="s">
        <v>296</v>
      </c>
      <c r="F221" s="146" t="s">
        <v>88</v>
      </c>
      <c r="G221" s="146">
        <v>5</v>
      </c>
      <c r="H221" s="146">
        <v>2000</v>
      </c>
      <c r="I221" s="146" t="s">
        <v>89</v>
      </c>
      <c r="J221" s="140">
        <v>35</v>
      </c>
      <c r="K221" s="146" t="s">
        <v>89</v>
      </c>
      <c r="L221" s="78" t="s">
        <v>91</v>
      </c>
      <c r="M221" s="140">
        <v>35</v>
      </c>
      <c r="N221" s="142">
        <v>40.950000000000003</v>
      </c>
      <c r="O221" s="144"/>
    </row>
    <row r="222" spans="1:15" ht="25.5" x14ac:dyDescent="0.25">
      <c r="A222" s="144"/>
      <c r="B222" s="144"/>
      <c r="C222" s="145"/>
      <c r="D222" s="145"/>
      <c r="E222" s="79" t="s">
        <v>95</v>
      </c>
      <c r="F222" s="146"/>
      <c r="G222" s="146"/>
      <c r="H222" s="146"/>
      <c r="I222" s="146"/>
      <c r="J222" s="140"/>
      <c r="K222" s="146"/>
      <c r="L222" s="78" t="s">
        <v>93</v>
      </c>
      <c r="M222" s="140"/>
      <c r="N222" s="142"/>
      <c r="O222" s="144"/>
    </row>
    <row r="223" spans="1:15" ht="25.5" x14ac:dyDescent="0.25">
      <c r="A223" s="144"/>
      <c r="B223" s="144"/>
      <c r="C223" s="145"/>
      <c r="D223" s="145"/>
      <c r="E223" s="79" t="s">
        <v>94</v>
      </c>
      <c r="F223" s="146"/>
      <c r="G223" s="146"/>
      <c r="H223" s="146"/>
      <c r="I223" s="146"/>
      <c r="J223" s="140"/>
      <c r="K223" s="146"/>
      <c r="L223" s="78" t="s">
        <v>92</v>
      </c>
      <c r="M223" s="140"/>
      <c r="N223" s="142"/>
      <c r="O223" s="144"/>
    </row>
    <row r="224" spans="1:15" ht="25.5" x14ac:dyDescent="0.25">
      <c r="A224" s="144">
        <v>77</v>
      </c>
      <c r="B224" s="144"/>
      <c r="C224" s="145" t="s">
        <v>86</v>
      </c>
      <c r="D224" s="145" t="s">
        <v>31</v>
      </c>
      <c r="E224" s="78" t="s">
        <v>158</v>
      </c>
      <c r="F224" s="145" t="s">
        <v>161</v>
      </c>
      <c r="G224" s="146">
        <v>9</v>
      </c>
      <c r="H224" s="146">
        <v>6000</v>
      </c>
      <c r="I224" s="146" t="s">
        <v>297</v>
      </c>
      <c r="J224" s="140">
        <f>M224</f>
        <v>1256.4100000000001</v>
      </c>
      <c r="K224" s="146" t="s">
        <v>297</v>
      </c>
      <c r="L224" s="79" t="s">
        <v>298</v>
      </c>
      <c r="M224" s="140">
        <v>1256.4100000000001</v>
      </c>
      <c r="N224" s="142">
        <v>1469.99</v>
      </c>
      <c r="O224" s="144"/>
    </row>
    <row r="225" spans="1:15" ht="25.5" x14ac:dyDescent="0.25">
      <c r="A225" s="144"/>
      <c r="B225" s="144"/>
      <c r="C225" s="145"/>
      <c r="D225" s="145"/>
      <c r="E225" s="79" t="s">
        <v>162</v>
      </c>
      <c r="F225" s="145"/>
      <c r="G225" s="146"/>
      <c r="H225" s="146"/>
      <c r="I225" s="146"/>
      <c r="J225" s="140"/>
      <c r="K225" s="146"/>
      <c r="L225" s="78" t="s">
        <v>299</v>
      </c>
      <c r="M225" s="140"/>
      <c r="N225" s="142"/>
      <c r="O225" s="144"/>
    </row>
    <row r="226" spans="1:15" x14ac:dyDescent="0.25">
      <c r="A226" s="144"/>
      <c r="B226" s="144"/>
      <c r="C226" s="145"/>
      <c r="D226" s="145"/>
      <c r="E226" s="79"/>
      <c r="F226" s="145"/>
      <c r="G226" s="146"/>
      <c r="H226" s="146"/>
      <c r="I226" s="146"/>
      <c r="J226" s="140"/>
      <c r="K226" s="146"/>
      <c r="L226" s="78" t="s">
        <v>129</v>
      </c>
      <c r="M226" s="140"/>
      <c r="N226" s="142"/>
      <c r="O226" s="144"/>
    </row>
    <row r="227" spans="1:15" x14ac:dyDescent="0.25">
      <c r="A227" s="144">
        <v>78</v>
      </c>
      <c r="B227" s="144"/>
      <c r="C227" s="145" t="s">
        <v>86</v>
      </c>
      <c r="D227" s="145" t="s">
        <v>31</v>
      </c>
      <c r="E227" s="78" t="s">
        <v>303</v>
      </c>
      <c r="F227" s="146" t="s">
        <v>300</v>
      </c>
      <c r="G227" s="146">
        <v>18</v>
      </c>
      <c r="H227" s="146">
        <v>1000</v>
      </c>
      <c r="I227" s="146" t="s">
        <v>301</v>
      </c>
      <c r="J227" s="140">
        <f>M227</f>
        <v>45.64</v>
      </c>
      <c r="K227" s="146" t="s">
        <v>302</v>
      </c>
      <c r="L227" s="78" t="s">
        <v>305</v>
      </c>
      <c r="M227" s="140">
        <v>45.64</v>
      </c>
      <c r="N227" s="142">
        <v>53.39</v>
      </c>
      <c r="O227" s="144"/>
    </row>
    <row r="228" spans="1:15" ht="25.5" x14ac:dyDescent="0.25">
      <c r="A228" s="144"/>
      <c r="B228" s="144"/>
      <c r="C228" s="145"/>
      <c r="D228" s="145"/>
      <c r="E228" s="79" t="s">
        <v>306</v>
      </c>
      <c r="F228" s="146"/>
      <c r="G228" s="146"/>
      <c r="H228" s="146"/>
      <c r="I228" s="146"/>
      <c r="J228" s="140"/>
      <c r="K228" s="146"/>
      <c r="L228" s="79" t="s">
        <v>190</v>
      </c>
      <c r="M228" s="140"/>
      <c r="N228" s="142"/>
      <c r="O228" s="144"/>
    </row>
    <row r="229" spans="1:15" ht="25.5" x14ac:dyDescent="0.25">
      <c r="A229" s="144"/>
      <c r="B229" s="144"/>
      <c r="C229" s="145"/>
      <c r="D229" s="145"/>
      <c r="E229" s="79" t="s">
        <v>304</v>
      </c>
      <c r="F229" s="146"/>
      <c r="G229" s="146"/>
      <c r="H229" s="146"/>
      <c r="I229" s="146"/>
      <c r="J229" s="140"/>
      <c r="K229" s="146"/>
      <c r="L229" s="78" t="s">
        <v>92</v>
      </c>
      <c r="M229" s="140"/>
      <c r="N229" s="142"/>
      <c r="O229" s="144"/>
    </row>
    <row r="230" spans="1:15" x14ac:dyDescent="0.25">
      <c r="A230" s="144">
        <v>79</v>
      </c>
      <c r="B230" s="144"/>
      <c r="C230" s="145" t="s">
        <v>98</v>
      </c>
      <c r="D230" s="145" t="s">
        <v>31</v>
      </c>
      <c r="E230" s="78" t="s">
        <v>308</v>
      </c>
      <c r="F230" s="145" t="s">
        <v>307</v>
      </c>
      <c r="G230" s="146">
        <v>1</v>
      </c>
      <c r="H230" s="146">
        <v>10000</v>
      </c>
      <c r="I230" s="146" t="s">
        <v>231</v>
      </c>
      <c r="J230" s="140">
        <f>M230</f>
        <v>4370</v>
      </c>
      <c r="K230" s="146" t="s">
        <v>231</v>
      </c>
      <c r="L230" s="78" t="s">
        <v>311</v>
      </c>
      <c r="M230" s="140">
        <v>4370</v>
      </c>
      <c r="N230" s="142">
        <v>5112.8999999999996</v>
      </c>
      <c r="O230" s="144"/>
    </row>
    <row r="231" spans="1:15" ht="25.5" x14ac:dyDescent="0.25">
      <c r="A231" s="144"/>
      <c r="B231" s="144"/>
      <c r="C231" s="145"/>
      <c r="D231" s="145"/>
      <c r="E231" s="79" t="s">
        <v>309</v>
      </c>
      <c r="F231" s="145"/>
      <c r="G231" s="146"/>
      <c r="H231" s="146"/>
      <c r="I231" s="146"/>
      <c r="J231" s="140"/>
      <c r="K231" s="146"/>
      <c r="L231" s="78" t="s">
        <v>299</v>
      </c>
      <c r="M231" s="140"/>
      <c r="N231" s="142"/>
      <c r="O231" s="144"/>
    </row>
    <row r="232" spans="1:15" ht="25.5" x14ac:dyDescent="0.25">
      <c r="A232" s="144"/>
      <c r="B232" s="144"/>
      <c r="C232" s="145"/>
      <c r="D232" s="145"/>
      <c r="E232" s="79" t="s">
        <v>310</v>
      </c>
      <c r="F232" s="145"/>
      <c r="G232" s="146"/>
      <c r="H232" s="146"/>
      <c r="I232" s="146"/>
      <c r="J232" s="140"/>
      <c r="K232" s="146"/>
      <c r="L232" s="78" t="s">
        <v>129</v>
      </c>
      <c r="M232" s="140"/>
      <c r="N232" s="142"/>
      <c r="O232" s="144"/>
    </row>
    <row r="233" spans="1:15" ht="25.5" x14ac:dyDescent="0.25">
      <c r="A233" s="144">
        <v>80</v>
      </c>
      <c r="B233" s="144"/>
      <c r="C233" s="145" t="s">
        <v>86</v>
      </c>
      <c r="D233" s="145" t="s">
        <v>33</v>
      </c>
      <c r="E233" s="78" t="s">
        <v>312</v>
      </c>
      <c r="F233" s="145" t="s">
        <v>142</v>
      </c>
      <c r="G233" s="146">
        <v>28</v>
      </c>
      <c r="H233" s="146">
        <v>1000</v>
      </c>
      <c r="I233" s="145" t="s">
        <v>143</v>
      </c>
      <c r="J233" s="140">
        <f>M233</f>
        <v>90</v>
      </c>
      <c r="K233" s="145" t="s">
        <v>143</v>
      </c>
      <c r="L233" s="79" t="s">
        <v>145</v>
      </c>
      <c r="M233" s="140">
        <v>90</v>
      </c>
      <c r="N233" s="142">
        <v>105.3</v>
      </c>
      <c r="O233" s="144"/>
    </row>
    <row r="234" spans="1:15" ht="25.5" x14ac:dyDescent="0.25">
      <c r="A234" s="144"/>
      <c r="B234" s="144"/>
      <c r="C234" s="145"/>
      <c r="D234" s="145"/>
      <c r="E234" s="79" t="s">
        <v>147</v>
      </c>
      <c r="F234" s="145"/>
      <c r="G234" s="146"/>
      <c r="H234" s="146"/>
      <c r="I234" s="145"/>
      <c r="J234" s="140"/>
      <c r="K234" s="145"/>
      <c r="L234" s="78" t="s">
        <v>146</v>
      </c>
      <c r="M234" s="140"/>
      <c r="N234" s="142"/>
      <c r="O234" s="144"/>
    </row>
    <row r="235" spans="1:15" ht="25.5" x14ac:dyDescent="0.25">
      <c r="A235" s="144"/>
      <c r="B235" s="144"/>
      <c r="C235" s="145"/>
      <c r="D235" s="145"/>
      <c r="E235" s="79" t="s">
        <v>148</v>
      </c>
      <c r="F235" s="145"/>
      <c r="G235" s="146"/>
      <c r="H235" s="146"/>
      <c r="I235" s="145"/>
      <c r="J235" s="140"/>
      <c r="K235" s="145"/>
      <c r="L235" s="78" t="s">
        <v>92</v>
      </c>
      <c r="M235" s="140"/>
      <c r="N235" s="142"/>
      <c r="O235" s="144"/>
    </row>
    <row r="236" spans="1:15" x14ac:dyDescent="0.25">
      <c r="A236" s="144">
        <v>81</v>
      </c>
      <c r="B236" s="144"/>
      <c r="C236" s="145" t="s">
        <v>86</v>
      </c>
      <c r="D236" s="145" t="s">
        <v>31</v>
      </c>
      <c r="E236" s="78" t="s">
        <v>316</v>
      </c>
      <c r="F236" s="149" t="s">
        <v>322</v>
      </c>
      <c r="G236" s="150">
        <v>11</v>
      </c>
      <c r="H236" s="150">
        <v>3000</v>
      </c>
      <c r="I236" s="146" t="s">
        <v>313</v>
      </c>
      <c r="J236" s="140">
        <f>M236</f>
        <v>599</v>
      </c>
      <c r="K236" s="146" t="s">
        <v>313</v>
      </c>
      <c r="L236" s="79" t="s">
        <v>315</v>
      </c>
      <c r="M236" s="140">
        <v>599</v>
      </c>
      <c r="N236" s="142">
        <v>700.83</v>
      </c>
      <c r="O236" s="144"/>
    </row>
    <row r="237" spans="1:15" ht="25.5" x14ac:dyDescent="0.25">
      <c r="A237" s="144"/>
      <c r="B237" s="144"/>
      <c r="C237" s="145"/>
      <c r="D237" s="145"/>
      <c r="E237" s="82" t="s">
        <v>331</v>
      </c>
      <c r="F237" s="149"/>
      <c r="G237" s="150"/>
      <c r="H237" s="150"/>
      <c r="I237" s="146"/>
      <c r="J237" s="140"/>
      <c r="K237" s="146"/>
      <c r="L237" s="79" t="s">
        <v>314</v>
      </c>
      <c r="M237" s="140"/>
      <c r="N237" s="142"/>
      <c r="O237" s="144"/>
    </row>
    <row r="238" spans="1:15" x14ac:dyDescent="0.25">
      <c r="A238" s="144"/>
      <c r="B238" s="144"/>
      <c r="C238" s="145"/>
      <c r="D238" s="145"/>
      <c r="E238" s="79"/>
      <c r="F238" s="149"/>
      <c r="G238" s="150"/>
      <c r="H238" s="150"/>
      <c r="I238" s="146"/>
      <c r="J238" s="140"/>
      <c r="K238" s="146"/>
      <c r="L238" s="78" t="s">
        <v>129</v>
      </c>
      <c r="M238" s="140"/>
      <c r="N238" s="142"/>
      <c r="O238" s="144"/>
    </row>
    <row r="239" spans="1:15" x14ac:dyDescent="0.25">
      <c r="A239" s="144">
        <v>82</v>
      </c>
      <c r="B239" s="144"/>
      <c r="C239" s="145" t="s">
        <v>86</v>
      </c>
      <c r="D239" s="145" t="s">
        <v>31</v>
      </c>
      <c r="E239" s="78" t="s">
        <v>317</v>
      </c>
      <c r="F239" s="145" t="s">
        <v>161</v>
      </c>
      <c r="G239" s="146">
        <v>9</v>
      </c>
      <c r="H239" s="146">
        <v>6000</v>
      </c>
      <c r="I239" s="146" t="s">
        <v>313</v>
      </c>
      <c r="J239" s="140">
        <f>M239</f>
        <v>3476</v>
      </c>
      <c r="K239" s="146" t="s">
        <v>313</v>
      </c>
      <c r="L239" s="79" t="s">
        <v>318</v>
      </c>
      <c r="M239" s="140">
        <v>3476</v>
      </c>
      <c r="N239" s="142">
        <v>4066.92</v>
      </c>
      <c r="O239" s="144"/>
    </row>
    <row r="240" spans="1:15" ht="25.5" x14ac:dyDescent="0.25">
      <c r="A240" s="144"/>
      <c r="B240" s="144"/>
      <c r="C240" s="145"/>
      <c r="D240" s="145"/>
      <c r="E240" s="79" t="s">
        <v>162</v>
      </c>
      <c r="F240" s="145"/>
      <c r="G240" s="146"/>
      <c r="H240" s="146"/>
      <c r="I240" s="146"/>
      <c r="J240" s="140"/>
      <c r="K240" s="146"/>
      <c r="L240" s="79" t="s">
        <v>224</v>
      </c>
      <c r="M240" s="140"/>
      <c r="N240" s="142"/>
      <c r="O240" s="144"/>
    </row>
    <row r="241" spans="1:15" x14ac:dyDescent="0.25">
      <c r="A241" s="144"/>
      <c r="B241" s="144"/>
      <c r="C241" s="145"/>
      <c r="D241" s="145"/>
      <c r="E241" s="79"/>
      <c r="F241" s="145"/>
      <c r="G241" s="146"/>
      <c r="H241" s="146"/>
      <c r="I241" s="146"/>
      <c r="J241" s="140"/>
      <c r="K241" s="146"/>
      <c r="L241" s="78" t="s">
        <v>129</v>
      </c>
      <c r="M241" s="140"/>
      <c r="N241" s="142"/>
      <c r="O241" s="144"/>
    </row>
    <row r="242" spans="1:15" x14ac:dyDescent="0.25">
      <c r="A242" s="144">
        <v>83</v>
      </c>
      <c r="B242" s="144"/>
      <c r="C242" s="145" t="s">
        <v>86</v>
      </c>
      <c r="D242" s="145" t="s">
        <v>31</v>
      </c>
      <c r="E242" s="83" t="s">
        <v>319</v>
      </c>
      <c r="F242" s="149" t="s">
        <v>330</v>
      </c>
      <c r="G242" s="150">
        <v>12</v>
      </c>
      <c r="H242" s="150">
        <v>6000</v>
      </c>
      <c r="I242" s="146" t="s">
        <v>313</v>
      </c>
      <c r="J242" s="140">
        <f>M242</f>
        <v>779</v>
      </c>
      <c r="K242" s="146" t="s">
        <v>313</v>
      </c>
      <c r="L242" s="79" t="s">
        <v>320</v>
      </c>
      <c r="M242" s="140">
        <v>779</v>
      </c>
      <c r="N242" s="142">
        <v>911.43</v>
      </c>
      <c r="O242" s="144"/>
    </row>
    <row r="243" spans="1:15" ht="25.5" x14ac:dyDescent="0.25">
      <c r="A243" s="144"/>
      <c r="B243" s="144"/>
      <c r="C243" s="145"/>
      <c r="D243" s="145"/>
      <c r="E243" s="82" t="s">
        <v>332</v>
      </c>
      <c r="F243" s="149"/>
      <c r="G243" s="150"/>
      <c r="H243" s="150"/>
      <c r="I243" s="146"/>
      <c r="J243" s="140"/>
      <c r="K243" s="146"/>
      <c r="L243" s="79" t="s">
        <v>224</v>
      </c>
      <c r="M243" s="140"/>
      <c r="N243" s="142"/>
      <c r="O243" s="144"/>
    </row>
    <row r="244" spans="1:15" x14ac:dyDescent="0.25">
      <c r="A244" s="144"/>
      <c r="B244" s="144"/>
      <c r="C244" s="145"/>
      <c r="D244" s="145"/>
      <c r="E244" s="82"/>
      <c r="F244" s="149"/>
      <c r="G244" s="150"/>
      <c r="H244" s="150"/>
      <c r="I244" s="146"/>
      <c r="J244" s="140"/>
      <c r="K244" s="146"/>
      <c r="L244" s="78" t="s">
        <v>129</v>
      </c>
      <c r="M244" s="140"/>
      <c r="N244" s="142"/>
      <c r="O244" s="144"/>
    </row>
    <row r="245" spans="1:15" x14ac:dyDescent="0.25">
      <c r="A245" s="144">
        <v>84</v>
      </c>
      <c r="B245" s="144"/>
      <c r="C245" s="145" t="s">
        <v>86</v>
      </c>
      <c r="D245" s="145" t="s">
        <v>31</v>
      </c>
      <c r="E245" s="83" t="s">
        <v>323</v>
      </c>
      <c r="F245" s="149" t="s">
        <v>329</v>
      </c>
      <c r="G245" s="150">
        <v>6</v>
      </c>
      <c r="H245" s="150">
        <v>3000</v>
      </c>
      <c r="I245" s="146" t="s">
        <v>313</v>
      </c>
      <c r="J245" s="140">
        <f>M245</f>
        <v>547</v>
      </c>
      <c r="K245" s="146" t="s">
        <v>313</v>
      </c>
      <c r="L245" s="79" t="s">
        <v>321</v>
      </c>
      <c r="M245" s="140">
        <v>547</v>
      </c>
      <c r="N245" s="142">
        <v>639.99</v>
      </c>
      <c r="O245" s="144"/>
    </row>
    <row r="246" spans="1:15" ht="25.5" x14ac:dyDescent="0.25">
      <c r="A246" s="144"/>
      <c r="B246" s="144"/>
      <c r="C246" s="145"/>
      <c r="D246" s="145"/>
      <c r="E246" s="82" t="s">
        <v>333</v>
      </c>
      <c r="F246" s="149"/>
      <c r="G246" s="150"/>
      <c r="H246" s="150"/>
      <c r="I246" s="146"/>
      <c r="J246" s="140"/>
      <c r="K246" s="146"/>
      <c r="L246" s="79" t="s">
        <v>224</v>
      </c>
      <c r="M246" s="140"/>
      <c r="N246" s="142"/>
      <c r="O246" s="144"/>
    </row>
    <row r="247" spans="1:15" x14ac:dyDescent="0.25">
      <c r="A247" s="144"/>
      <c r="B247" s="144"/>
      <c r="C247" s="145"/>
      <c r="D247" s="145"/>
      <c r="E247" s="82"/>
      <c r="F247" s="149"/>
      <c r="G247" s="150"/>
      <c r="H247" s="150"/>
      <c r="I247" s="146"/>
      <c r="J247" s="140"/>
      <c r="K247" s="146"/>
      <c r="L247" s="78" t="s">
        <v>129</v>
      </c>
      <c r="M247" s="140"/>
      <c r="N247" s="142"/>
      <c r="O247" s="144"/>
    </row>
    <row r="248" spans="1:15" x14ac:dyDescent="0.25">
      <c r="A248" s="144">
        <v>85</v>
      </c>
      <c r="B248" s="144"/>
      <c r="C248" s="145" t="s">
        <v>86</v>
      </c>
      <c r="D248" s="145" t="s">
        <v>31</v>
      </c>
      <c r="E248" s="83" t="s">
        <v>324</v>
      </c>
      <c r="F248" s="149" t="s">
        <v>329</v>
      </c>
      <c r="G248" s="150">
        <v>6</v>
      </c>
      <c r="H248" s="150">
        <v>3000</v>
      </c>
      <c r="I248" s="146" t="s">
        <v>313</v>
      </c>
      <c r="J248" s="140">
        <f>M248</f>
        <v>890.7</v>
      </c>
      <c r="K248" s="146" t="s">
        <v>313</v>
      </c>
      <c r="L248" s="79" t="s">
        <v>326</v>
      </c>
      <c r="M248" s="140">
        <v>890.7</v>
      </c>
      <c r="N248" s="142">
        <v>1041.3</v>
      </c>
      <c r="O248" s="144"/>
    </row>
    <row r="249" spans="1:15" ht="25.5" x14ac:dyDescent="0.25">
      <c r="A249" s="144"/>
      <c r="B249" s="144"/>
      <c r="C249" s="145"/>
      <c r="D249" s="145"/>
      <c r="E249" s="82" t="s">
        <v>333</v>
      </c>
      <c r="F249" s="149"/>
      <c r="G249" s="150"/>
      <c r="H249" s="150"/>
      <c r="I249" s="146"/>
      <c r="J249" s="140"/>
      <c r="K249" s="146"/>
      <c r="L249" s="79" t="s">
        <v>224</v>
      </c>
      <c r="M249" s="140"/>
      <c r="N249" s="142"/>
      <c r="O249" s="144"/>
    </row>
    <row r="250" spans="1:15" x14ac:dyDescent="0.25">
      <c r="A250" s="144"/>
      <c r="B250" s="144"/>
      <c r="C250" s="145"/>
      <c r="D250" s="145"/>
      <c r="E250" s="82"/>
      <c r="F250" s="149"/>
      <c r="G250" s="150"/>
      <c r="H250" s="150"/>
      <c r="I250" s="146"/>
      <c r="J250" s="140"/>
      <c r="K250" s="146"/>
      <c r="L250" s="78" t="s">
        <v>129</v>
      </c>
      <c r="M250" s="140"/>
      <c r="N250" s="142"/>
      <c r="O250" s="144"/>
    </row>
    <row r="251" spans="1:15" x14ac:dyDescent="0.25">
      <c r="A251" s="144">
        <v>86</v>
      </c>
      <c r="B251" s="144"/>
      <c r="C251" s="145" t="s">
        <v>86</v>
      </c>
      <c r="D251" s="145" t="s">
        <v>31</v>
      </c>
      <c r="E251" s="83" t="s">
        <v>325</v>
      </c>
      <c r="F251" s="149" t="s">
        <v>328</v>
      </c>
      <c r="G251" s="150">
        <v>10</v>
      </c>
      <c r="H251" s="150">
        <v>500</v>
      </c>
      <c r="I251" s="146" t="s">
        <v>313</v>
      </c>
      <c r="J251" s="140">
        <f>M251</f>
        <v>500</v>
      </c>
      <c r="K251" s="146" t="s">
        <v>313</v>
      </c>
      <c r="L251" s="79" t="s">
        <v>327</v>
      </c>
      <c r="M251" s="140">
        <v>500</v>
      </c>
      <c r="N251" s="142">
        <v>585</v>
      </c>
      <c r="O251" s="144"/>
    </row>
    <row r="252" spans="1:15" ht="25.5" x14ac:dyDescent="0.25">
      <c r="A252" s="144"/>
      <c r="B252" s="144"/>
      <c r="C252" s="145"/>
      <c r="D252" s="145"/>
      <c r="E252" s="82" t="s">
        <v>334</v>
      </c>
      <c r="F252" s="149"/>
      <c r="G252" s="150"/>
      <c r="H252" s="150"/>
      <c r="I252" s="146"/>
      <c r="J252" s="140"/>
      <c r="K252" s="146"/>
      <c r="L252" s="79" t="s">
        <v>224</v>
      </c>
      <c r="M252" s="140"/>
      <c r="N252" s="142"/>
      <c r="O252" s="144"/>
    </row>
    <row r="253" spans="1:15" x14ac:dyDescent="0.25">
      <c r="A253" s="144"/>
      <c r="B253" s="144"/>
      <c r="C253" s="145"/>
      <c r="D253" s="145"/>
      <c r="E253" s="82"/>
      <c r="F253" s="149"/>
      <c r="G253" s="150"/>
      <c r="H253" s="150"/>
      <c r="I253" s="146"/>
      <c r="J253" s="140"/>
      <c r="K253" s="146"/>
      <c r="L253" s="78" t="s">
        <v>129</v>
      </c>
      <c r="M253" s="140"/>
      <c r="N253" s="142"/>
      <c r="O253" s="144"/>
    </row>
    <row r="254" spans="1:15" x14ac:dyDescent="0.25">
      <c r="A254" s="144">
        <v>87</v>
      </c>
      <c r="B254" s="144"/>
      <c r="C254" s="145" t="s">
        <v>86</v>
      </c>
      <c r="D254" s="145" t="s">
        <v>33</v>
      </c>
      <c r="E254" s="78" t="s">
        <v>335</v>
      </c>
      <c r="F254" s="145" t="s">
        <v>206</v>
      </c>
      <c r="G254" s="146">
        <v>32</v>
      </c>
      <c r="H254" s="146">
        <v>6000</v>
      </c>
      <c r="I254" s="146" t="s">
        <v>208</v>
      </c>
      <c r="J254" s="140">
        <f>M254</f>
        <v>580</v>
      </c>
      <c r="K254" s="146" t="s">
        <v>208</v>
      </c>
      <c r="L254" s="78" t="s">
        <v>272</v>
      </c>
      <c r="M254" s="140">
        <v>580</v>
      </c>
      <c r="N254" s="142">
        <v>678.6</v>
      </c>
      <c r="O254" s="144"/>
    </row>
    <row r="255" spans="1:15" ht="25.5" x14ac:dyDescent="0.25">
      <c r="A255" s="144"/>
      <c r="B255" s="144"/>
      <c r="C255" s="145"/>
      <c r="D255" s="145"/>
      <c r="E255" s="79" t="s">
        <v>210</v>
      </c>
      <c r="F255" s="145"/>
      <c r="G255" s="146"/>
      <c r="H255" s="146"/>
      <c r="I255" s="146"/>
      <c r="J255" s="140"/>
      <c r="K255" s="146"/>
      <c r="L255" s="79" t="s">
        <v>273</v>
      </c>
      <c r="M255" s="140"/>
      <c r="N255" s="142"/>
      <c r="O255" s="144"/>
    </row>
    <row r="256" spans="1:15" x14ac:dyDescent="0.25">
      <c r="A256" s="144"/>
      <c r="B256" s="144"/>
      <c r="C256" s="145"/>
      <c r="D256" s="145"/>
      <c r="E256" s="79"/>
      <c r="F256" s="145"/>
      <c r="G256" s="146"/>
      <c r="H256" s="146"/>
      <c r="I256" s="146"/>
      <c r="J256" s="140"/>
      <c r="K256" s="146"/>
      <c r="L256" s="78" t="s">
        <v>92</v>
      </c>
      <c r="M256" s="140"/>
      <c r="N256" s="142"/>
      <c r="O256" s="144"/>
    </row>
    <row r="257" spans="1:15" x14ac:dyDescent="0.25">
      <c r="A257" s="144">
        <v>88</v>
      </c>
      <c r="B257" s="144"/>
      <c r="C257" s="145" t="s">
        <v>86</v>
      </c>
      <c r="D257" s="145" t="s">
        <v>33</v>
      </c>
      <c r="E257" s="78" t="s">
        <v>336</v>
      </c>
      <c r="F257" s="145" t="s">
        <v>121</v>
      </c>
      <c r="G257" s="146">
        <v>24</v>
      </c>
      <c r="H257" s="146">
        <v>3000</v>
      </c>
      <c r="I257" s="146" t="s">
        <v>167</v>
      </c>
      <c r="J257" s="140">
        <f>M257</f>
        <v>21.37</v>
      </c>
      <c r="K257" s="146" t="s">
        <v>167</v>
      </c>
      <c r="L257" s="78" t="s">
        <v>169</v>
      </c>
      <c r="M257" s="140">
        <v>21.37</v>
      </c>
      <c r="N257" s="142">
        <v>25</v>
      </c>
      <c r="O257" s="144"/>
    </row>
    <row r="258" spans="1:15" ht="25.5" x14ac:dyDescent="0.25">
      <c r="A258" s="144"/>
      <c r="B258" s="144"/>
      <c r="C258" s="145"/>
      <c r="D258" s="145"/>
      <c r="E258" s="79" t="s">
        <v>126</v>
      </c>
      <c r="F258" s="145"/>
      <c r="G258" s="146"/>
      <c r="H258" s="146"/>
      <c r="I258" s="146"/>
      <c r="J258" s="140"/>
      <c r="K258" s="146"/>
      <c r="L258" s="79" t="s">
        <v>170</v>
      </c>
      <c r="M258" s="140"/>
      <c r="N258" s="142"/>
      <c r="O258" s="144"/>
    </row>
    <row r="259" spans="1:15" x14ac:dyDescent="0.25">
      <c r="A259" s="144"/>
      <c r="B259" s="144"/>
      <c r="C259" s="145"/>
      <c r="D259" s="145"/>
      <c r="E259" s="79"/>
      <c r="F259" s="145"/>
      <c r="G259" s="146"/>
      <c r="H259" s="146"/>
      <c r="I259" s="146"/>
      <c r="J259" s="140"/>
      <c r="K259" s="146"/>
      <c r="L259" s="78" t="s">
        <v>168</v>
      </c>
      <c r="M259" s="140"/>
      <c r="N259" s="142"/>
      <c r="O259" s="144"/>
    </row>
    <row r="260" spans="1:15" x14ac:dyDescent="0.25">
      <c r="A260" s="144">
        <v>89</v>
      </c>
      <c r="B260" s="144"/>
      <c r="C260" s="145" t="s">
        <v>86</v>
      </c>
      <c r="D260" s="145" t="s">
        <v>31</v>
      </c>
      <c r="E260" s="83" t="s">
        <v>340</v>
      </c>
      <c r="F260" s="149" t="s">
        <v>337</v>
      </c>
      <c r="G260" s="149" t="s">
        <v>342</v>
      </c>
      <c r="H260" s="150">
        <v>1500</v>
      </c>
      <c r="I260" s="146" t="s">
        <v>338</v>
      </c>
      <c r="J260" s="140">
        <f>M260</f>
        <v>512.82000000000005</v>
      </c>
      <c r="K260" s="146" t="s">
        <v>338</v>
      </c>
      <c r="L260" s="79" t="s">
        <v>341</v>
      </c>
      <c r="M260" s="140">
        <v>512.82000000000005</v>
      </c>
      <c r="N260" s="142">
        <v>599.99</v>
      </c>
      <c r="O260" s="144"/>
    </row>
    <row r="261" spans="1:15" ht="25.5" x14ac:dyDescent="0.25">
      <c r="A261" s="144"/>
      <c r="B261" s="144"/>
      <c r="C261" s="145"/>
      <c r="D261" s="145"/>
      <c r="E261" s="82" t="s">
        <v>339</v>
      </c>
      <c r="F261" s="149"/>
      <c r="G261" s="149"/>
      <c r="H261" s="150"/>
      <c r="I261" s="146"/>
      <c r="J261" s="140"/>
      <c r="K261" s="146"/>
      <c r="L261" s="79" t="s">
        <v>299</v>
      </c>
      <c r="M261" s="140"/>
      <c r="N261" s="142"/>
      <c r="O261" s="144"/>
    </row>
    <row r="262" spans="1:15" x14ac:dyDescent="0.25">
      <c r="A262" s="144"/>
      <c r="B262" s="144"/>
      <c r="C262" s="145"/>
      <c r="D262" s="145"/>
      <c r="E262" s="82"/>
      <c r="F262" s="149"/>
      <c r="G262" s="149"/>
      <c r="H262" s="150"/>
      <c r="I262" s="146"/>
      <c r="J262" s="140"/>
      <c r="K262" s="146"/>
      <c r="L262" s="78" t="s">
        <v>129</v>
      </c>
      <c r="M262" s="140"/>
      <c r="N262" s="142"/>
      <c r="O262" s="144"/>
    </row>
    <row r="263" spans="1:15" x14ac:dyDescent="0.25">
      <c r="A263" s="144">
        <v>90</v>
      </c>
      <c r="B263" s="144"/>
      <c r="C263" s="145" t="s">
        <v>86</v>
      </c>
      <c r="D263" s="145" t="s">
        <v>31</v>
      </c>
      <c r="E263" s="83" t="s">
        <v>340</v>
      </c>
      <c r="F263" s="149" t="s">
        <v>343</v>
      </c>
      <c r="G263" s="149" t="s">
        <v>342</v>
      </c>
      <c r="H263" s="150">
        <v>1500</v>
      </c>
      <c r="I263" s="146" t="s">
        <v>231</v>
      </c>
      <c r="J263" s="140">
        <f>M263</f>
        <v>257.39999999999998</v>
      </c>
      <c r="K263" s="146" t="s">
        <v>231</v>
      </c>
      <c r="L263" s="79" t="s">
        <v>345</v>
      </c>
      <c r="M263" s="140">
        <v>257.39999999999998</v>
      </c>
      <c r="N263" s="142">
        <v>301.14999999999998</v>
      </c>
      <c r="O263" s="144"/>
    </row>
    <row r="264" spans="1:15" ht="25.5" x14ac:dyDescent="0.25">
      <c r="A264" s="144"/>
      <c r="B264" s="144"/>
      <c r="C264" s="145"/>
      <c r="D264" s="145"/>
      <c r="E264" s="82" t="s">
        <v>339</v>
      </c>
      <c r="F264" s="149"/>
      <c r="G264" s="149"/>
      <c r="H264" s="150"/>
      <c r="I264" s="146"/>
      <c r="J264" s="140"/>
      <c r="K264" s="146"/>
      <c r="L264" s="79" t="s">
        <v>344</v>
      </c>
      <c r="M264" s="140"/>
      <c r="N264" s="142"/>
      <c r="O264" s="144"/>
    </row>
    <row r="265" spans="1:15" x14ac:dyDescent="0.25">
      <c r="A265" s="144"/>
      <c r="B265" s="144"/>
      <c r="C265" s="145"/>
      <c r="D265" s="145"/>
      <c r="E265" s="82"/>
      <c r="F265" s="149"/>
      <c r="G265" s="149"/>
      <c r="H265" s="150"/>
      <c r="I265" s="146"/>
      <c r="J265" s="140"/>
      <c r="K265" s="146"/>
      <c r="L265" s="78" t="s">
        <v>129</v>
      </c>
      <c r="M265" s="140"/>
      <c r="N265" s="142"/>
      <c r="O265" s="144"/>
    </row>
    <row r="266" spans="1:15" ht="25.5" x14ac:dyDescent="0.25">
      <c r="A266" s="144">
        <v>91</v>
      </c>
      <c r="B266" s="144"/>
      <c r="C266" s="145" t="s">
        <v>86</v>
      </c>
      <c r="D266" s="145" t="s">
        <v>31</v>
      </c>
      <c r="E266" s="78" t="s">
        <v>346</v>
      </c>
      <c r="F266" s="145" t="s">
        <v>230</v>
      </c>
      <c r="G266" s="146">
        <v>17</v>
      </c>
      <c r="H266" s="146">
        <v>4000</v>
      </c>
      <c r="I266" s="146" t="s">
        <v>231</v>
      </c>
      <c r="J266" s="140">
        <f>M266</f>
        <v>40.799999999999997</v>
      </c>
      <c r="K266" s="146" t="s">
        <v>231</v>
      </c>
      <c r="L266" s="79" t="s">
        <v>235</v>
      </c>
      <c r="M266" s="140">
        <v>40.799999999999997</v>
      </c>
      <c r="N266" s="142">
        <v>47.73</v>
      </c>
      <c r="O266" s="144"/>
    </row>
    <row r="267" spans="1:15" ht="25.5" x14ac:dyDescent="0.25">
      <c r="A267" s="144"/>
      <c r="B267" s="144"/>
      <c r="C267" s="145"/>
      <c r="D267" s="145"/>
      <c r="E267" s="79" t="s">
        <v>233</v>
      </c>
      <c r="F267" s="145"/>
      <c r="G267" s="146"/>
      <c r="H267" s="146"/>
      <c r="I267" s="146"/>
      <c r="J267" s="140"/>
      <c r="K267" s="146"/>
      <c r="L267" s="78" t="s">
        <v>93</v>
      </c>
      <c r="M267" s="140"/>
      <c r="N267" s="142"/>
      <c r="O267" s="144"/>
    </row>
    <row r="268" spans="1:15" ht="25.5" x14ac:dyDescent="0.25">
      <c r="A268" s="144"/>
      <c r="B268" s="144"/>
      <c r="C268" s="145"/>
      <c r="D268" s="145"/>
      <c r="E268" s="79" t="s">
        <v>234</v>
      </c>
      <c r="F268" s="145"/>
      <c r="G268" s="146"/>
      <c r="H268" s="146"/>
      <c r="I268" s="146"/>
      <c r="J268" s="140"/>
      <c r="K268" s="146"/>
      <c r="L268" s="78" t="s">
        <v>92</v>
      </c>
      <c r="M268" s="140"/>
      <c r="N268" s="142"/>
      <c r="O268" s="144"/>
    </row>
    <row r="269" spans="1:15" s="74" customFormat="1" x14ac:dyDescent="0.25">
      <c r="A269" s="144">
        <v>92</v>
      </c>
      <c r="B269" s="144"/>
      <c r="C269" s="145" t="s">
        <v>86</v>
      </c>
      <c r="D269" s="145" t="s">
        <v>31</v>
      </c>
      <c r="E269" s="78" t="s">
        <v>347</v>
      </c>
      <c r="F269" s="146" t="s">
        <v>88</v>
      </c>
      <c r="G269" s="146">
        <v>5</v>
      </c>
      <c r="H269" s="146">
        <v>2000</v>
      </c>
      <c r="I269" s="146" t="s">
        <v>89</v>
      </c>
      <c r="J269" s="140">
        <f>M269</f>
        <v>35</v>
      </c>
      <c r="K269" s="146" t="s">
        <v>89</v>
      </c>
      <c r="L269" s="78" t="s">
        <v>91</v>
      </c>
      <c r="M269" s="140">
        <v>35</v>
      </c>
      <c r="N269" s="142">
        <v>40.950000000000003</v>
      </c>
      <c r="O269" s="144"/>
    </row>
    <row r="270" spans="1:15" ht="25.5" x14ac:dyDescent="0.25">
      <c r="A270" s="144"/>
      <c r="B270" s="144"/>
      <c r="C270" s="145"/>
      <c r="D270" s="145"/>
      <c r="E270" s="79" t="s">
        <v>95</v>
      </c>
      <c r="F270" s="146"/>
      <c r="G270" s="146"/>
      <c r="H270" s="146"/>
      <c r="I270" s="146"/>
      <c r="J270" s="140"/>
      <c r="K270" s="146"/>
      <c r="L270" s="78" t="s">
        <v>93</v>
      </c>
      <c r="M270" s="140"/>
      <c r="N270" s="142"/>
      <c r="O270" s="144"/>
    </row>
    <row r="271" spans="1:15" ht="25.5" x14ac:dyDescent="0.25">
      <c r="A271" s="144"/>
      <c r="B271" s="144"/>
      <c r="C271" s="145"/>
      <c r="D271" s="145"/>
      <c r="E271" s="79" t="s">
        <v>94</v>
      </c>
      <c r="F271" s="146"/>
      <c r="G271" s="146"/>
      <c r="H271" s="146"/>
      <c r="I271" s="146"/>
      <c r="J271" s="140"/>
      <c r="K271" s="146"/>
      <c r="L271" s="78" t="s">
        <v>92</v>
      </c>
      <c r="M271" s="140"/>
      <c r="N271" s="142"/>
      <c r="O271" s="144"/>
    </row>
    <row r="272" spans="1:15" x14ac:dyDescent="0.25">
      <c r="A272" s="144">
        <v>93</v>
      </c>
      <c r="B272" s="144"/>
      <c r="C272" s="145" t="s">
        <v>86</v>
      </c>
      <c r="D272" s="145" t="s">
        <v>33</v>
      </c>
      <c r="E272" s="78" t="s">
        <v>349</v>
      </c>
      <c r="F272" s="145" t="s">
        <v>140</v>
      </c>
      <c r="G272" s="146">
        <v>6</v>
      </c>
      <c r="H272" s="146">
        <v>300</v>
      </c>
      <c r="I272" s="146" t="s">
        <v>128</v>
      </c>
      <c r="J272" s="140">
        <f>M272</f>
        <v>21.37</v>
      </c>
      <c r="K272" s="146" t="s">
        <v>128</v>
      </c>
      <c r="L272" s="78"/>
      <c r="M272" s="140">
        <v>21.37</v>
      </c>
      <c r="N272" s="142">
        <v>25</v>
      </c>
      <c r="O272" s="144"/>
    </row>
    <row r="273" spans="1:15" ht="25.5" x14ac:dyDescent="0.25">
      <c r="A273" s="144"/>
      <c r="B273" s="144"/>
      <c r="C273" s="145"/>
      <c r="D273" s="145"/>
      <c r="E273" s="79" t="s">
        <v>141</v>
      </c>
      <c r="F273" s="145"/>
      <c r="G273" s="146"/>
      <c r="H273" s="146"/>
      <c r="I273" s="146"/>
      <c r="J273" s="140"/>
      <c r="K273" s="146"/>
      <c r="L273" s="78" t="s">
        <v>283</v>
      </c>
      <c r="M273" s="140"/>
      <c r="N273" s="142"/>
      <c r="O273" s="144"/>
    </row>
    <row r="274" spans="1:15" x14ac:dyDescent="0.25">
      <c r="A274" s="144"/>
      <c r="B274" s="144"/>
      <c r="C274" s="145"/>
      <c r="D274" s="145"/>
      <c r="E274" s="79"/>
      <c r="F274" s="145"/>
      <c r="G274" s="146"/>
      <c r="H274" s="146"/>
      <c r="I274" s="146"/>
      <c r="J274" s="140"/>
      <c r="K274" s="146"/>
      <c r="L274" s="78" t="s">
        <v>129</v>
      </c>
      <c r="M274" s="140"/>
      <c r="N274" s="142"/>
      <c r="O274" s="144"/>
    </row>
    <row r="275" spans="1:15" ht="51" x14ac:dyDescent="0.25">
      <c r="A275" s="88">
        <v>94</v>
      </c>
      <c r="B275" s="80"/>
      <c r="C275" s="78" t="s">
        <v>86</v>
      </c>
      <c r="D275" s="78" t="s">
        <v>33</v>
      </c>
      <c r="E275" s="79" t="s">
        <v>350</v>
      </c>
      <c r="F275" s="79" t="s">
        <v>688</v>
      </c>
      <c r="G275" s="78">
        <v>22</v>
      </c>
      <c r="H275" s="78">
        <v>2500</v>
      </c>
      <c r="I275" s="78" t="s">
        <v>90</v>
      </c>
      <c r="J275" s="78">
        <v>150</v>
      </c>
      <c r="K275" s="78" t="s">
        <v>90</v>
      </c>
      <c r="L275" s="79" t="s">
        <v>97</v>
      </c>
      <c r="M275" s="78">
        <v>150</v>
      </c>
      <c r="N275" s="80">
        <v>175.5</v>
      </c>
      <c r="O275" s="80"/>
    </row>
    <row r="276" spans="1:15" x14ac:dyDescent="0.25">
      <c r="A276" s="144">
        <v>95</v>
      </c>
      <c r="B276" s="144"/>
      <c r="C276" s="145" t="s">
        <v>86</v>
      </c>
      <c r="D276" s="145" t="s">
        <v>33</v>
      </c>
      <c r="E276" s="78" t="s">
        <v>348</v>
      </c>
      <c r="F276" s="145" t="s">
        <v>185</v>
      </c>
      <c r="G276" s="146">
        <v>1</v>
      </c>
      <c r="H276" s="146">
        <v>3000</v>
      </c>
      <c r="I276" s="146" t="s">
        <v>186</v>
      </c>
      <c r="J276" s="140">
        <v>300</v>
      </c>
      <c r="K276" s="146" t="s">
        <v>186</v>
      </c>
      <c r="L276" s="78" t="s">
        <v>191</v>
      </c>
      <c r="M276" s="140">
        <v>300</v>
      </c>
      <c r="N276" s="142">
        <v>351</v>
      </c>
      <c r="O276" s="144"/>
    </row>
    <row r="277" spans="1:15" ht="25.5" x14ac:dyDescent="0.25">
      <c r="A277" s="144"/>
      <c r="B277" s="144"/>
      <c r="C277" s="145"/>
      <c r="D277" s="145"/>
      <c r="E277" s="79" t="s">
        <v>187</v>
      </c>
      <c r="F277" s="145"/>
      <c r="G277" s="146"/>
      <c r="H277" s="146"/>
      <c r="I277" s="146"/>
      <c r="J277" s="140"/>
      <c r="K277" s="146"/>
      <c r="L277" s="79" t="s">
        <v>190</v>
      </c>
      <c r="M277" s="140"/>
      <c r="N277" s="142"/>
      <c r="O277" s="144"/>
    </row>
    <row r="278" spans="1:15" ht="25.5" x14ac:dyDescent="0.25">
      <c r="A278" s="144"/>
      <c r="B278" s="144"/>
      <c r="C278" s="145"/>
      <c r="D278" s="145"/>
      <c r="E278" s="79" t="s">
        <v>189</v>
      </c>
      <c r="F278" s="145"/>
      <c r="G278" s="146"/>
      <c r="H278" s="146"/>
      <c r="I278" s="146"/>
      <c r="J278" s="140"/>
      <c r="K278" s="146"/>
      <c r="L278" s="78" t="s">
        <v>92</v>
      </c>
      <c r="M278" s="140"/>
      <c r="N278" s="142"/>
      <c r="O278" s="144"/>
    </row>
    <row r="279" spans="1:15" ht="25.5" x14ac:dyDescent="0.25">
      <c r="A279" s="144">
        <v>96</v>
      </c>
      <c r="B279" s="144"/>
      <c r="C279" s="145" t="s">
        <v>86</v>
      </c>
      <c r="D279" s="145" t="s">
        <v>33</v>
      </c>
      <c r="E279" s="78" t="s">
        <v>353</v>
      </c>
      <c r="F279" s="145" t="s">
        <v>351</v>
      </c>
      <c r="G279" s="146">
        <v>20</v>
      </c>
      <c r="H279" s="146">
        <v>4000</v>
      </c>
      <c r="I279" s="146" t="s">
        <v>106</v>
      </c>
      <c r="J279" s="140">
        <v>4000</v>
      </c>
      <c r="K279" s="146" t="s">
        <v>106</v>
      </c>
      <c r="L279" s="79" t="s">
        <v>355</v>
      </c>
      <c r="M279" s="140">
        <v>4000</v>
      </c>
      <c r="N279" s="142">
        <v>4680</v>
      </c>
      <c r="O279" s="144"/>
    </row>
    <row r="280" spans="1:15" x14ac:dyDescent="0.25">
      <c r="A280" s="144"/>
      <c r="B280" s="144"/>
      <c r="C280" s="145"/>
      <c r="D280" s="145"/>
      <c r="E280" s="79" t="s">
        <v>354</v>
      </c>
      <c r="F280" s="145"/>
      <c r="G280" s="146"/>
      <c r="H280" s="146"/>
      <c r="I280" s="146"/>
      <c r="J280" s="140"/>
      <c r="K280" s="146"/>
      <c r="L280" s="79" t="s">
        <v>93</v>
      </c>
      <c r="M280" s="140"/>
      <c r="N280" s="142"/>
      <c r="O280" s="144"/>
    </row>
    <row r="281" spans="1:15" ht="25.5" x14ac:dyDescent="0.25">
      <c r="A281" s="144"/>
      <c r="B281" s="144"/>
      <c r="C281" s="145"/>
      <c r="D281" s="145"/>
      <c r="E281" s="79" t="s">
        <v>352</v>
      </c>
      <c r="F281" s="145"/>
      <c r="G281" s="146"/>
      <c r="H281" s="146"/>
      <c r="I281" s="146"/>
      <c r="J281" s="140"/>
      <c r="K281" s="146"/>
      <c r="L281" s="78" t="s">
        <v>92</v>
      </c>
      <c r="M281" s="140"/>
      <c r="N281" s="142"/>
      <c r="O281" s="144"/>
    </row>
    <row r="282" spans="1:15" x14ac:dyDescent="0.25">
      <c r="A282" s="144">
        <v>97</v>
      </c>
      <c r="B282" s="144"/>
      <c r="C282" s="145" t="s">
        <v>86</v>
      </c>
      <c r="D282" s="145" t="s">
        <v>33</v>
      </c>
      <c r="E282" s="78" t="s">
        <v>356</v>
      </c>
      <c r="F282" s="145" t="s">
        <v>689</v>
      </c>
      <c r="G282" s="146">
        <v>19</v>
      </c>
      <c r="H282" s="146">
        <v>1500</v>
      </c>
      <c r="I282" s="146" t="s">
        <v>106</v>
      </c>
      <c r="J282" s="140">
        <v>131.36000000000001</v>
      </c>
      <c r="K282" s="146" t="s">
        <v>106</v>
      </c>
      <c r="L282" s="78" t="s">
        <v>110</v>
      </c>
      <c r="M282" s="140">
        <v>131.63</v>
      </c>
      <c r="N282" s="142">
        <v>154</v>
      </c>
      <c r="O282" s="144"/>
    </row>
    <row r="283" spans="1:15" ht="25.5" x14ac:dyDescent="0.25">
      <c r="A283" s="144"/>
      <c r="B283" s="144"/>
      <c r="C283" s="145"/>
      <c r="D283" s="145"/>
      <c r="E283" s="79" t="s">
        <v>108</v>
      </c>
      <c r="F283" s="145"/>
      <c r="G283" s="146"/>
      <c r="H283" s="146"/>
      <c r="I283" s="146"/>
      <c r="J283" s="140"/>
      <c r="K283" s="146"/>
      <c r="L283" s="78" t="s">
        <v>93</v>
      </c>
      <c r="M283" s="140"/>
      <c r="N283" s="142"/>
      <c r="O283" s="144"/>
    </row>
    <row r="284" spans="1:15" ht="25.5" x14ac:dyDescent="0.25">
      <c r="A284" s="144"/>
      <c r="B284" s="144"/>
      <c r="C284" s="145"/>
      <c r="D284" s="145"/>
      <c r="E284" s="79" t="s">
        <v>109</v>
      </c>
      <c r="F284" s="145"/>
      <c r="G284" s="146"/>
      <c r="H284" s="146"/>
      <c r="I284" s="146"/>
      <c r="J284" s="140"/>
      <c r="K284" s="146"/>
      <c r="L284" s="78" t="s">
        <v>92</v>
      </c>
      <c r="M284" s="140"/>
      <c r="N284" s="142"/>
      <c r="O284" s="144"/>
    </row>
    <row r="285" spans="1:15" x14ac:dyDescent="0.25">
      <c r="A285" s="144">
        <v>98</v>
      </c>
      <c r="B285" s="144"/>
      <c r="C285" s="145" t="s">
        <v>86</v>
      </c>
      <c r="D285" s="145" t="s">
        <v>31</v>
      </c>
      <c r="E285" s="78" t="s">
        <v>357</v>
      </c>
      <c r="F285" s="145" t="s">
        <v>358</v>
      </c>
      <c r="G285" s="146">
        <v>27</v>
      </c>
      <c r="H285" s="146">
        <v>4000</v>
      </c>
      <c r="I285" s="146" t="s">
        <v>106</v>
      </c>
      <c r="J285" s="140">
        <v>132.36000000000001</v>
      </c>
      <c r="K285" s="146" t="s">
        <v>106</v>
      </c>
      <c r="L285" s="78" t="s">
        <v>359</v>
      </c>
      <c r="M285" s="140">
        <v>4000</v>
      </c>
      <c r="O285" s="144"/>
    </row>
    <row r="286" spans="1:15" ht="25.5" x14ac:dyDescent="0.25">
      <c r="A286" s="144"/>
      <c r="B286" s="144"/>
      <c r="C286" s="145"/>
      <c r="D286" s="145"/>
      <c r="E286" s="79" t="s">
        <v>360</v>
      </c>
      <c r="F286" s="145"/>
      <c r="G286" s="146"/>
      <c r="H286" s="146"/>
      <c r="I286" s="146"/>
      <c r="J286" s="140"/>
      <c r="K286" s="146"/>
      <c r="L286" s="79" t="s">
        <v>190</v>
      </c>
      <c r="M286" s="140"/>
      <c r="N286" s="85">
        <v>4680</v>
      </c>
      <c r="O286" s="144"/>
    </row>
    <row r="287" spans="1:15" ht="25.5" x14ac:dyDescent="0.25">
      <c r="A287" s="144"/>
      <c r="B287" s="144"/>
      <c r="C287" s="145"/>
      <c r="D287" s="145"/>
      <c r="E287" s="79" t="s">
        <v>361</v>
      </c>
      <c r="F287" s="145"/>
      <c r="G287" s="146"/>
      <c r="H287" s="146"/>
      <c r="I287" s="146"/>
      <c r="J287" s="140"/>
      <c r="K287" s="146"/>
      <c r="L287" s="78" t="s">
        <v>92</v>
      </c>
      <c r="M287" s="140"/>
      <c r="O287" s="144"/>
    </row>
    <row r="288" spans="1:15" x14ac:dyDescent="0.25">
      <c r="A288" s="144">
        <v>99</v>
      </c>
      <c r="B288" s="144"/>
      <c r="C288" s="145" t="s">
        <v>98</v>
      </c>
      <c r="D288" s="145" t="s">
        <v>31</v>
      </c>
      <c r="E288" s="78" t="s">
        <v>364</v>
      </c>
      <c r="F288" s="145" t="s">
        <v>362</v>
      </c>
      <c r="G288" s="146">
        <v>2</v>
      </c>
      <c r="H288" s="146">
        <v>50000</v>
      </c>
      <c r="I288" s="146" t="s">
        <v>363</v>
      </c>
      <c r="J288" s="140">
        <v>133.36000000000001</v>
      </c>
      <c r="K288" s="146" t="s">
        <v>363</v>
      </c>
      <c r="L288" s="78" t="s">
        <v>368</v>
      </c>
      <c r="M288" s="140">
        <v>27999</v>
      </c>
      <c r="N288" s="142">
        <v>32758.83</v>
      </c>
      <c r="O288" s="144"/>
    </row>
    <row r="289" spans="1:15" ht="25.5" x14ac:dyDescent="0.25">
      <c r="A289" s="144"/>
      <c r="B289" s="144"/>
      <c r="C289" s="145"/>
      <c r="D289" s="145"/>
      <c r="E289" s="79" t="s">
        <v>365</v>
      </c>
      <c r="F289" s="145"/>
      <c r="G289" s="146"/>
      <c r="H289" s="146"/>
      <c r="I289" s="146"/>
      <c r="J289" s="140"/>
      <c r="K289" s="146"/>
      <c r="L289" s="78" t="s">
        <v>367</v>
      </c>
      <c r="M289" s="140"/>
      <c r="N289" s="142"/>
      <c r="O289" s="144"/>
    </row>
    <row r="290" spans="1:15" ht="25.5" x14ac:dyDescent="0.25">
      <c r="A290" s="144"/>
      <c r="B290" s="144"/>
      <c r="C290" s="145"/>
      <c r="D290" s="145"/>
      <c r="E290" s="79" t="s">
        <v>366</v>
      </c>
      <c r="F290" s="145"/>
      <c r="G290" s="146"/>
      <c r="H290" s="146"/>
      <c r="I290" s="146"/>
      <c r="J290" s="140"/>
      <c r="K290" s="146"/>
      <c r="L290" s="78" t="s">
        <v>129</v>
      </c>
      <c r="M290" s="140"/>
      <c r="N290" s="142"/>
      <c r="O290" s="144"/>
    </row>
    <row r="291" spans="1:15" x14ac:dyDescent="0.25">
      <c r="A291" s="144">
        <v>100</v>
      </c>
      <c r="B291" s="144"/>
      <c r="C291" s="145" t="s">
        <v>86</v>
      </c>
      <c r="D291" s="145" t="s">
        <v>31</v>
      </c>
      <c r="E291" s="78" t="s">
        <v>369</v>
      </c>
      <c r="F291" s="146" t="s">
        <v>88</v>
      </c>
      <c r="G291" s="146">
        <v>5</v>
      </c>
      <c r="H291" s="146">
        <v>2000</v>
      </c>
      <c r="I291" s="146" t="s">
        <v>89</v>
      </c>
      <c r="J291" s="140">
        <v>134.36000000000001</v>
      </c>
      <c r="K291" s="146" t="s">
        <v>89</v>
      </c>
      <c r="L291" s="78" t="s">
        <v>91</v>
      </c>
      <c r="M291" s="140">
        <v>35</v>
      </c>
      <c r="N291" s="142">
        <v>40.950000000000003</v>
      </c>
      <c r="O291" s="144"/>
    </row>
    <row r="292" spans="1:15" ht="25.5" x14ac:dyDescent="0.25">
      <c r="A292" s="144"/>
      <c r="B292" s="144"/>
      <c r="C292" s="145"/>
      <c r="D292" s="145"/>
      <c r="E292" s="79" t="s">
        <v>95</v>
      </c>
      <c r="F292" s="146"/>
      <c r="G292" s="146"/>
      <c r="H292" s="146"/>
      <c r="I292" s="146"/>
      <c r="J292" s="140"/>
      <c r="K292" s="146"/>
      <c r="L292" s="78" t="s">
        <v>93</v>
      </c>
      <c r="M292" s="140"/>
      <c r="N292" s="142"/>
      <c r="O292" s="144"/>
    </row>
    <row r="293" spans="1:15" ht="25.5" x14ac:dyDescent="0.25">
      <c r="A293" s="144"/>
      <c r="B293" s="144"/>
      <c r="C293" s="145"/>
      <c r="D293" s="145"/>
      <c r="E293" s="79" t="s">
        <v>94</v>
      </c>
      <c r="F293" s="146"/>
      <c r="G293" s="146"/>
      <c r="H293" s="146"/>
      <c r="I293" s="146"/>
      <c r="J293" s="140"/>
      <c r="K293" s="146"/>
      <c r="L293" s="78" t="s">
        <v>92</v>
      </c>
      <c r="M293" s="140"/>
      <c r="N293" s="142"/>
      <c r="O293" s="144"/>
    </row>
    <row r="294" spans="1:15" x14ac:dyDescent="0.25">
      <c r="A294" s="144">
        <v>101</v>
      </c>
      <c r="B294" s="144"/>
      <c r="C294" s="145" t="s">
        <v>86</v>
      </c>
      <c r="D294" s="145" t="s">
        <v>31</v>
      </c>
      <c r="E294" s="78" t="s">
        <v>371</v>
      </c>
      <c r="F294" s="146" t="s">
        <v>370</v>
      </c>
      <c r="G294" s="146">
        <v>5</v>
      </c>
      <c r="H294" s="146">
        <v>2000</v>
      </c>
      <c r="I294" s="146" t="s">
        <v>374</v>
      </c>
      <c r="J294" s="140">
        <v>135.36000000000001</v>
      </c>
      <c r="K294" s="146" t="s">
        <v>374</v>
      </c>
      <c r="L294" s="78" t="s">
        <v>372</v>
      </c>
      <c r="M294" s="140">
        <v>185</v>
      </c>
      <c r="N294" s="142">
        <v>216.45</v>
      </c>
      <c r="O294" s="144"/>
    </row>
    <row r="295" spans="1:15" ht="25.5" x14ac:dyDescent="0.25">
      <c r="A295" s="144"/>
      <c r="B295" s="144"/>
      <c r="C295" s="145"/>
      <c r="D295" s="145"/>
      <c r="E295" s="79" t="s">
        <v>375</v>
      </c>
      <c r="F295" s="146"/>
      <c r="G295" s="146"/>
      <c r="H295" s="146"/>
      <c r="I295" s="146"/>
      <c r="J295" s="140"/>
      <c r="K295" s="146"/>
      <c r="L295" s="78" t="s">
        <v>373</v>
      </c>
      <c r="M295" s="140"/>
      <c r="N295" s="142"/>
      <c r="O295" s="144"/>
    </row>
    <row r="296" spans="1:15" x14ac:dyDescent="0.25">
      <c r="A296" s="144"/>
      <c r="B296" s="144"/>
      <c r="C296" s="145"/>
      <c r="D296" s="145"/>
      <c r="E296" s="79"/>
      <c r="F296" s="146"/>
      <c r="G296" s="146"/>
      <c r="H296" s="146"/>
      <c r="I296" s="146"/>
      <c r="J296" s="140"/>
      <c r="K296" s="146"/>
      <c r="L296" s="78" t="s">
        <v>129</v>
      </c>
      <c r="M296" s="140"/>
      <c r="N296" s="142"/>
      <c r="O296" s="144"/>
    </row>
    <row r="297" spans="1:15" x14ac:dyDescent="0.25">
      <c r="A297" s="144">
        <v>102</v>
      </c>
      <c r="B297" s="144"/>
      <c r="C297" s="145" t="s">
        <v>98</v>
      </c>
      <c r="D297" s="145" t="s">
        <v>31</v>
      </c>
      <c r="E297" s="78" t="s">
        <v>377</v>
      </c>
      <c r="F297" s="145" t="s">
        <v>376</v>
      </c>
      <c r="G297" s="146">
        <v>8</v>
      </c>
      <c r="H297" s="146">
        <v>13000</v>
      </c>
      <c r="I297" s="146" t="s">
        <v>231</v>
      </c>
      <c r="J297" s="140">
        <v>136.36000000000001</v>
      </c>
      <c r="K297" s="146" t="s">
        <v>231</v>
      </c>
      <c r="L297" s="78" t="s">
        <v>380</v>
      </c>
      <c r="M297" s="140">
        <v>12185.6</v>
      </c>
      <c r="N297" s="142">
        <v>1257.1500000000001</v>
      </c>
      <c r="O297" s="144"/>
    </row>
    <row r="298" spans="1:15" ht="25.5" x14ac:dyDescent="0.25">
      <c r="A298" s="144"/>
      <c r="B298" s="144"/>
      <c r="C298" s="145"/>
      <c r="D298" s="145"/>
      <c r="E298" s="79" t="s">
        <v>378</v>
      </c>
      <c r="F298" s="145"/>
      <c r="G298" s="146"/>
      <c r="H298" s="146"/>
      <c r="I298" s="146"/>
      <c r="J298" s="140"/>
      <c r="K298" s="146"/>
      <c r="L298" s="78" t="s">
        <v>381</v>
      </c>
      <c r="M298" s="140"/>
      <c r="N298" s="142"/>
      <c r="O298" s="144"/>
    </row>
    <row r="299" spans="1:15" ht="25.5" x14ac:dyDescent="0.25">
      <c r="A299" s="144"/>
      <c r="B299" s="144"/>
      <c r="C299" s="145"/>
      <c r="D299" s="145"/>
      <c r="E299" s="79" t="s">
        <v>379</v>
      </c>
      <c r="F299" s="145"/>
      <c r="G299" s="146"/>
      <c r="H299" s="146"/>
      <c r="I299" s="146"/>
      <c r="J299" s="140"/>
      <c r="K299" s="146"/>
      <c r="L299" s="78" t="s">
        <v>129</v>
      </c>
      <c r="M299" s="140"/>
      <c r="N299" s="142"/>
      <c r="O299" s="144"/>
    </row>
    <row r="300" spans="1:15" x14ac:dyDescent="0.25">
      <c r="A300" s="144">
        <v>103</v>
      </c>
      <c r="B300" s="144"/>
      <c r="C300" s="145" t="s">
        <v>86</v>
      </c>
      <c r="D300" s="145" t="s">
        <v>31</v>
      </c>
      <c r="E300" s="78" t="s">
        <v>382</v>
      </c>
      <c r="F300" s="146" t="s">
        <v>383</v>
      </c>
      <c r="G300" s="146">
        <v>24</v>
      </c>
      <c r="H300" s="146">
        <v>2000</v>
      </c>
      <c r="I300" s="146" t="s">
        <v>384</v>
      </c>
      <c r="J300" s="140">
        <v>137.36000000000001</v>
      </c>
      <c r="K300" s="146" t="s">
        <v>384</v>
      </c>
      <c r="L300" s="78" t="s">
        <v>387</v>
      </c>
      <c r="M300" s="140">
        <v>1464</v>
      </c>
      <c r="N300" s="142">
        <v>1712.88</v>
      </c>
      <c r="O300" s="144"/>
    </row>
    <row r="301" spans="1:15" ht="25.5" x14ac:dyDescent="0.25">
      <c r="A301" s="144"/>
      <c r="B301" s="144"/>
      <c r="C301" s="145"/>
      <c r="D301" s="145"/>
      <c r="E301" s="79" t="s">
        <v>385</v>
      </c>
      <c r="F301" s="146"/>
      <c r="G301" s="146"/>
      <c r="H301" s="146"/>
      <c r="I301" s="146"/>
      <c r="J301" s="140"/>
      <c r="K301" s="146"/>
      <c r="L301" s="79" t="s">
        <v>386</v>
      </c>
      <c r="M301" s="140"/>
      <c r="N301" s="142"/>
      <c r="O301" s="144"/>
    </row>
    <row r="302" spans="1:15" x14ac:dyDescent="0.25">
      <c r="A302" s="144"/>
      <c r="B302" s="144"/>
      <c r="C302" s="145"/>
      <c r="D302" s="145"/>
      <c r="E302" s="79"/>
      <c r="F302" s="146"/>
      <c r="G302" s="146"/>
      <c r="H302" s="146"/>
      <c r="I302" s="146"/>
      <c r="J302" s="140"/>
      <c r="K302" s="146"/>
      <c r="L302" s="78" t="s">
        <v>129</v>
      </c>
      <c r="M302" s="140"/>
      <c r="N302" s="142"/>
      <c r="O302" s="144"/>
    </row>
    <row r="303" spans="1:15" x14ac:dyDescent="0.25">
      <c r="A303" s="144">
        <v>104</v>
      </c>
      <c r="B303" s="144"/>
      <c r="C303" s="145" t="s">
        <v>86</v>
      </c>
      <c r="D303" s="145" t="s">
        <v>33</v>
      </c>
      <c r="E303" s="78" t="s">
        <v>388</v>
      </c>
      <c r="F303" s="145" t="s">
        <v>121</v>
      </c>
      <c r="G303" s="146">
        <v>24</v>
      </c>
      <c r="H303" s="146">
        <v>3000</v>
      </c>
      <c r="I303" s="146" t="s">
        <v>167</v>
      </c>
      <c r="J303" s="140">
        <v>138.36000000000001</v>
      </c>
      <c r="K303" s="146" t="s">
        <v>167</v>
      </c>
      <c r="L303" s="78" t="s">
        <v>169</v>
      </c>
      <c r="M303" s="140">
        <v>21.37</v>
      </c>
      <c r="N303" s="142">
        <v>25</v>
      </c>
      <c r="O303" s="144"/>
    </row>
    <row r="304" spans="1:15" ht="25.5" x14ac:dyDescent="0.25">
      <c r="A304" s="144"/>
      <c r="B304" s="144"/>
      <c r="C304" s="145"/>
      <c r="D304" s="145"/>
      <c r="E304" s="79" t="s">
        <v>126</v>
      </c>
      <c r="F304" s="145"/>
      <c r="G304" s="146"/>
      <c r="H304" s="146"/>
      <c r="I304" s="146"/>
      <c r="J304" s="140"/>
      <c r="K304" s="146"/>
      <c r="L304" s="79" t="s">
        <v>170</v>
      </c>
      <c r="M304" s="140"/>
      <c r="N304" s="142"/>
      <c r="O304" s="144"/>
    </row>
    <row r="305" spans="1:15" x14ac:dyDescent="0.25">
      <c r="A305" s="144"/>
      <c r="B305" s="144"/>
      <c r="C305" s="145"/>
      <c r="D305" s="145"/>
      <c r="E305" s="79"/>
      <c r="F305" s="145"/>
      <c r="G305" s="146"/>
      <c r="H305" s="146"/>
      <c r="I305" s="146"/>
      <c r="J305" s="140"/>
      <c r="K305" s="146"/>
      <c r="L305" s="78" t="s">
        <v>168</v>
      </c>
      <c r="M305" s="140"/>
      <c r="N305" s="142"/>
      <c r="O305" s="144"/>
    </row>
    <row r="306" spans="1:15" x14ac:dyDescent="0.25">
      <c r="A306" s="144">
        <v>105</v>
      </c>
      <c r="B306" s="144"/>
      <c r="C306" s="145" t="s">
        <v>86</v>
      </c>
      <c r="D306" s="145" t="s">
        <v>33</v>
      </c>
      <c r="E306" s="78" t="s">
        <v>389</v>
      </c>
      <c r="F306" s="145" t="s">
        <v>206</v>
      </c>
      <c r="G306" s="146">
        <v>32</v>
      </c>
      <c r="H306" s="146">
        <v>6000</v>
      </c>
      <c r="I306" s="146" t="s">
        <v>208</v>
      </c>
      <c r="J306" s="140">
        <v>139.36000000000001</v>
      </c>
      <c r="K306" s="146" t="s">
        <v>208</v>
      </c>
      <c r="L306" s="78" t="s">
        <v>272</v>
      </c>
      <c r="M306" s="140">
        <v>580</v>
      </c>
      <c r="N306" s="142">
        <v>678.6</v>
      </c>
      <c r="O306" s="144"/>
    </row>
    <row r="307" spans="1:15" ht="25.5" x14ac:dyDescent="0.25">
      <c r="A307" s="144"/>
      <c r="B307" s="144"/>
      <c r="C307" s="145"/>
      <c r="D307" s="145"/>
      <c r="E307" s="79" t="s">
        <v>210</v>
      </c>
      <c r="F307" s="145"/>
      <c r="G307" s="146"/>
      <c r="H307" s="146"/>
      <c r="I307" s="146"/>
      <c r="J307" s="140"/>
      <c r="K307" s="146"/>
      <c r="L307" s="79" t="s">
        <v>273</v>
      </c>
      <c r="M307" s="140"/>
      <c r="N307" s="142"/>
      <c r="O307" s="144"/>
    </row>
    <row r="308" spans="1:15" x14ac:dyDescent="0.25">
      <c r="A308" s="144"/>
      <c r="B308" s="144"/>
      <c r="C308" s="145"/>
      <c r="D308" s="145"/>
      <c r="E308" s="79"/>
      <c r="F308" s="145"/>
      <c r="G308" s="146"/>
      <c r="H308" s="146"/>
      <c r="I308" s="146"/>
      <c r="J308" s="140"/>
      <c r="K308" s="146"/>
      <c r="L308" s="78" t="s">
        <v>92</v>
      </c>
      <c r="M308" s="140"/>
      <c r="N308" s="142"/>
      <c r="O308" s="144"/>
    </row>
    <row r="309" spans="1:15" x14ac:dyDescent="0.25">
      <c r="A309" s="144">
        <v>106</v>
      </c>
      <c r="B309" s="144"/>
      <c r="C309" s="145" t="s">
        <v>86</v>
      </c>
      <c r="D309" s="145" t="s">
        <v>33</v>
      </c>
      <c r="E309" s="78" t="s">
        <v>390</v>
      </c>
      <c r="F309" s="145" t="s">
        <v>127</v>
      </c>
      <c r="G309" s="146">
        <v>5</v>
      </c>
      <c r="H309" s="146">
        <v>1000</v>
      </c>
      <c r="I309" s="146" t="s">
        <v>128</v>
      </c>
      <c r="J309" s="140">
        <v>140.36000000000001</v>
      </c>
      <c r="K309" s="146" t="s">
        <v>128</v>
      </c>
      <c r="L309" s="78"/>
      <c r="M309" s="140">
        <v>106.06</v>
      </c>
      <c r="N309" s="142">
        <v>124.09</v>
      </c>
      <c r="O309" s="144"/>
    </row>
    <row r="310" spans="1:15" ht="25.5" x14ac:dyDescent="0.25">
      <c r="A310" s="144"/>
      <c r="B310" s="144"/>
      <c r="C310" s="145"/>
      <c r="D310" s="145"/>
      <c r="E310" s="79" t="s">
        <v>131</v>
      </c>
      <c r="F310" s="145"/>
      <c r="G310" s="146"/>
      <c r="H310" s="146"/>
      <c r="I310" s="146"/>
      <c r="J310" s="140"/>
      <c r="K310" s="146"/>
      <c r="L310" s="78" t="s">
        <v>286</v>
      </c>
      <c r="M310" s="140"/>
      <c r="N310" s="142"/>
      <c r="O310" s="144"/>
    </row>
    <row r="311" spans="1:15" x14ac:dyDescent="0.25">
      <c r="A311" s="144"/>
      <c r="B311" s="144"/>
      <c r="C311" s="145"/>
      <c r="D311" s="145"/>
      <c r="E311" s="79"/>
      <c r="F311" s="145"/>
      <c r="G311" s="146"/>
      <c r="H311" s="146"/>
      <c r="I311" s="146"/>
      <c r="J311" s="140"/>
      <c r="K311" s="146"/>
      <c r="L311" s="78" t="s">
        <v>129</v>
      </c>
      <c r="M311" s="140"/>
      <c r="N311" s="142"/>
      <c r="O311" s="144"/>
    </row>
    <row r="312" spans="1:15" x14ac:dyDescent="0.25">
      <c r="A312" s="144">
        <v>107</v>
      </c>
      <c r="B312" s="144"/>
      <c r="C312" s="145" t="s">
        <v>86</v>
      </c>
      <c r="D312" s="145" t="s">
        <v>33</v>
      </c>
      <c r="E312" s="78" t="s">
        <v>392</v>
      </c>
      <c r="F312" s="145" t="s">
        <v>391</v>
      </c>
      <c r="G312" s="146">
        <v>18</v>
      </c>
      <c r="H312" s="146">
        <v>2000</v>
      </c>
      <c r="I312" s="146" t="s">
        <v>396</v>
      </c>
      <c r="J312" s="140">
        <v>141.36000000000001</v>
      </c>
      <c r="K312" s="146" t="s">
        <v>396</v>
      </c>
      <c r="L312" s="78" t="s">
        <v>395</v>
      </c>
      <c r="M312" s="140">
        <v>55</v>
      </c>
      <c r="N312" s="142">
        <v>64.349999999999994</v>
      </c>
      <c r="O312" s="144"/>
    </row>
    <row r="313" spans="1:15" ht="25.5" x14ac:dyDescent="0.25">
      <c r="A313" s="144"/>
      <c r="B313" s="144"/>
      <c r="C313" s="145"/>
      <c r="D313" s="145"/>
      <c r="E313" s="79" t="s">
        <v>393</v>
      </c>
      <c r="F313" s="145"/>
      <c r="G313" s="146"/>
      <c r="H313" s="146"/>
      <c r="I313" s="146"/>
      <c r="J313" s="140"/>
      <c r="K313" s="146"/>
      <c r="L313" s="78" t="s">
        <v>93</v>
      </c>
      <c r="M313" s="140"/>
      <c r="N313" s="142"/>
      <c r="O313" s="144"/>
    </row>
    <row r="314" spans="1:15" ht="25.5" x14ac:dyDescent="0.25">
      <c r="A314" s="144"/>
      <c r="B314" s="144"/>
      <c r="C314" s="145"/>
      <c r="D314" s="145"/>
      <c r="E314" s="79" t="s">
        <v>394</v>
      </c>
      <c r="F314" s="145"/>
      <c r="G314" s="146"/>
      <c r="H314" s="146"/>
      <c r="I314" s="146"/>
      <c r="J314" s="140"/>
      <c r="K314" s="146"/>
      <c r="L314" s="78" t="s">
        <v>92</v>
      </c>
      <c r="M314" s="140"/>
      <c r="N314" s="142"/>
      <c r="O314" s="144"/>
    </row>
    <row r="315" spans="1:15" x14ac:dyDescent="0.25">
      <c r="A315" s="144">
        <v>108</v>
      </c>
      <c r="B315" s="144"/>
      <c r="C315" s="145" t="s">
        <v>86</v>
      </c>
      <c r="D315" s="145" t="s">
        <v>33</v>
      </c>
      <c r="E315" s="78" t="s">
        <v>401</v>
      </c>
      <c r="F315" s="145" t="s">
        <v>121</v>
      </c>
      <c r="G315" s="146">
        <v>24</v>
      </c>
      <c r="H315" s="146">
        <v>3000</v>
      </c>
      <c r="I315" s="146" t="s">
        <v>397</v>
      </c>
      <c r="J315" s="140">
        <v>142.36000000000001</v>
      </c>
      <c r="K315" s="146" t="s">
        <v>397</v>
      </c>
      <c r="L315" s="78" t="s">
        <v>398</v>
      </c>
      <c r="M315" s="140">
        <v>392</v>
      </c>
      <c r="N315" s="142">
        <v>458.64</v>
      </c>
      <c r="O315" s="144"/>
    </row>
    <row r="316" spans="1:15" ht="25.5" x14ac:dyDescent="0.25">
      <c r="A316" s="144"/>
      <c r="B316" s="144"/>
      <c r="C316" s="145"/>
      <c r="D316" s="145"/>
      <c r="E316" s="79" t="s">
        <v>126</v>
      </c>
      <c r="F316" s="145"/>
      <c r="G316" s="146"/>
      <c r="H316" s="146"/>
      <c r="I316" s="146"/>
      <c r="J316" s="140"/>
      <c r="K316" s="146"/>
      <c r="L316" s="79" t="s">
        <v>399</v>
      </c>
      <c r="M316" s="140"/>
      <c r="N316" s="142"/>
      <c r="O316" s="144"/>
    </row>
    <row r="317" spans="1:15" x14ac:dyDescent="0.25">
      <c r="A317" s="144"/>
      <c r="B317" s="144"/>
      <c r="C317" s="145"/>
      <c r="D317" s="145"/>
      <c r="E317" s="79"/>
      <c r="F317" s="145"/>
      <c r="G317" s="146"/>
      <c r="H317" s="146"/>
      <c r="I317" s="146"/>
      <c r="J317" s="140"/>
      <c r="K317" s="146"/>
      <c r="L317" s="79" t="s">
        <v>400</v>
      </c>
      <c r="M317" s="140"/>
      <c r="N317" s="142"/>
      <c r="O317" s="144"/>
    </row>
    <row r="318" spans="1:15" x14ac:dyDescent="0.25">
      <c r="A318" s="144">
        <v>109</v>
      </c>
      <c r="B318" s="144"/>
      <c r="C318" s="145" t="s">
        <v>86</v>
      </c>
      <c r="D318" s="145" t="s">
        <v>31</v>
      </c>
      <c r="E318" s="78" t="s">
        <v>402</v>
      </c>
      <c r="F318" s="145" t="s">
        <v>163</v>
      </c>
      <c r="G318" s="146">
        <v>19</v>
      </c>
      <c r="H318" s="146">
        <v>3000</v>
      </c>
      <c r="I318" s="146" t="s">
        <v>165</v>
      </c>
      <c r="J318" s="140">
        <v>143.36000000000001</v>
      </c>
      <c r="K318" s="146" t="s">
        <v>165</v>
      </c>
      <c r="L318" s="78"/>
      <c r="M318" s="140">
        <v>30</v>
      </c>
      <c r="N318" s="142">
        <v>35.1</v>
      </c>
      <c r="O318" s="144"/>
    </row>
    <row r="319" spans="1:15" ht="25.5" x14ac:dyDescent="0.25">
      <c r="A319" s="144"/>
      <c r="B319" s="144"/>
      <c r="C319" s="145"/>
      <c r="D319" s="145"/>
      <c r="E319" s="79" t="s">
        <v>166</v>
      </c>
      <c r="F319" s="145"/>
      <c r="G319" s="146"/>
      <c r="H319" s="146"/>
      <c r="I319" s="146"/>
      <c r="J319" s="140"/>
      <c r="K319" s="146"/>
      <c r="L319" s="78" t="s">
        <v>267</v>
      </c>
      <c r="M319" s="140"/>
      <c r="N319" s="142"/>
      <c r="O319" s="144"/>
    </row>
    <row r="320" spans="1:15" x14ac:dyDescent="0.25">
      <c r="A320" s="144"/>
      <c r="B320" s="144"/>
      <c r="C320" s="145"/>
      <c r="D320" s="145"/>
      <c r="E320" s="79"/>
      <c r="F320" s="145"/>
      <c r="G320" s="146"/>
      <c r="H320" s="146"/>
      <c r="I320" s="146"/>
      <c r="J320" s="140"/>
      <c r="K320" s="146"/>
      <c r="L320" s="78" t="s">
        <v>129</v>
      </c>
      <c r="M320" s="140"/>
      <c r="N320" s="142"/>
      <c r="O320" s="144"/>
    </row>
    <row r="321" spans="1:15" x14ac:dyDescent="0.25">
      <c r="A321" s="144">
        <v>110</v>
      </c>
      <c r="B321" s="144"/>
      <c r="C321" s="145" t="s">
        <v>86</v>
      </c>
      <c r="D321" s="145" t="s">
        <v>33</v>
      </c>
      <c r="E321" s="78" t="s">
        <v>403</v>
      </c>
      <c r="F321" s="145" t="s">
        <v>132</v>
      </c>
      <c r="G321" s="146">
        <v>10</v>
      </c>
      <c r="H321" s="146">
        <v>700</v>
      </c>
      <c r="I321" s="146" t="s">
        <v>134</v>
      </c>
      <c r="J321" s="140">
        <v>144.36000000000001</v>
      </c>
      <c r="K321" s="146" t="s">
        <v>134</v>
      </c>
      <c r="L321" s="78" t="s">
        <v>137</v>
      </c>
      <c r="M321" s="140">
        <v>50</v>
      </c>
      <c r="N321" s="142">
        <v>58.5</v>
      </c>
      <c r="O321" s="144"/>
    </row>
    <row r="322" spans="1:15" ht="25.5" x14ac:dyDescent="0.25">
      <c r="A322" s="144"/>
      <c r="B322" s="144"/>
      <c r="C322" s="145"/>
      <c r="D322" s="145"/>
      <c r="E322" s="79" t="s">
        <v>133</v>
      </c>
      <c r="F322" s="145"/>
      <c r="G322" s="146"/>
      <c r="H322" s="146"/>
      <c r="I322" s="146"/>
      <c r="J322" s="140"/>
      <c r="K322" s="146"/>
      <c r="L322" s="78" t="s">
        <v>138</v>
      </c>
      <c r="M322" s="140"/>
      <c r="N322" s="142"/>
      <c r="O322" s="144"/>
    </row>
    <row r="323" spans="1:15" ht="25.5" x14ac:dyDescent="0.25">
      <c r="A323" s="144"/>
      <c r="B323" s="144"/>
      <c r="C323" s="145"/>
      <c r="D323" s="145"/>
      <c r="E323" s="79" t="s">
        <v>136</v>
      </c>
      <c r="F323" s="145"/>
      <c r="G323" s="146"/>
      <c r="H323" s="146"/>
      <c r="I323" s="146"/>
      <c r="J323" s="140"/>
      <c r="K323" s="146"/>
      <c r="L323" s="78" t="s">
        <v>129</v>
      </c>
      <c r="M323" s="140"/>
      <c r="N323" s="142"/>
      <c r="O323" s="144"/>
    </row>
    <row r="324" spans="1:15" x14ac:dyDescent="0.25">
      <c r="A324" s="144">
        <v>111</v>
      </c>
      <c r="B324" s="144"/>
      <c r="C324" s="145" t="s">
        <v>86</v>
      </c>
      <c r="D324" s="145" t="s">
        <v>33</v>
      </c>
      <c r="E324" s="78" t="s">
        <v>404</v>
      </c>
      <c r="F324" s="145" t="s">
        <v>127</v>
      </c>
      <c r="G324" s="146">
        <v>5</v>
      </c>
      <c r="H324" s="146">
        <v>1000</v>
      </c>
      <c r="I324" s="146" t="s">
        <v>128</v>
      </c>
      <c r="J324" s="140">
        <v>145.36000000000001</v>
      </c>
      <c r="K324" s="146" t="s">
        <v>128</v>
      </c>
      <c r="L324" s="78"/>
      <c r="M324" s="140">
        <v>54.52</v>
      </c>
      <c r="N324" s="142">
        <v>63.78</v>
      </c>
      <c r="O324" s="144"/>
    </row>
    <row r="325" spans="1:15" ht="25.5" x14ac:dyDescent="0.25">
      <c r="A325" s="144"/>
      <c r="B325" s="144"/>
      <c r="C325" s="145"/>
      <c r="D325" s="145"/>
      <c r="E325" s="79" t="s">
        <v>131</v>
      </c>
      <c r="F325" s="145"/>
      <c r="G325" s="146"/>
      <c r="H325" s="146"/>
      <c r="I325" s="146"/>
      <c r="J325" s="140"/>
      <c r="K325" s="146"/>
      <c r="L325" s="78" t="s">
        <v>286</v>
      </c>
      <c r="M325" s="140"/>
      <c r="N325" s="142"/>
      <c r="O325" s="144"/>
    </row>
    <row r="326" spans="1:15" x14ac:dyDescent="0.25">
      <c r="A326" s="144"/>
      <c r="B326" s="144"/>
      <c r="C326" s="145"/>
      <c r="D326" s="145"/>
      <c r="E326" s="79"/>
      <c r="F326" s="145"/>
      <c r="G326" s="146"/>
      <c r="H326" s="146"/>
      <c r="I326" s="146"/>
      <c r="J326" s="140"/>
      <c r="K326" s="146"/>
      <c r="L326" s="78" t="s">
        <v>129</v>
      </c>
      <c r="M326" s="140"/>
      <c r="N326" s="142"/>
      <c r="O326" s="144"/>
    </row>
    <row r="327" spans="1:15" x14ac:dyDescent="0.25">
      <c r="A327" s="144">
        <v>112</v>
      </c>
      <c r="B327" s="144"/>
      <c r="C327" s="145" t="s">
        <v>86</v>
      </c>
      <c r="D327" s="145" t="s">
        <v>31</v>
      </c>
      <c r="E327" s="78" t="s">
        <v>183</v>
      </c>
      <c r="F327" s="145" t="s">
        <v>180</v>
      </c>
      <c r="G327" s="146">
        <v>4</v>
      </c>
      <c r="H327" s="146">
        <v>6000</v>
      </c>
      <c r="I327" s="146" t="s">
        <v>405</v>
      </c>
      <c r="J327" s="140">
        <v>146.36000000000001</v>
      </c>
      <c r="K327" s="146" t="s">
        <v>405</v>
      </c>
      <c r="L327" s="78"/>
      <c r="M327" s="140">
        <v>42.56</v>
      </c>
      <c r="N327" s="142">
        <v>49.79</v>
      </c>
      <c r="O327" s="144"/>
    </row>
    <row r="328" spans="1:15" ht="25.5" x14ac:dyDescent="0.25">
      <c r="A328" s="144"/>
      <c r="B328" s="144"/>
      <c r="C328" s="145"/>
      <c r="D328" s="145"/>
      <c r="E328" s="79" t="s">
        <v>184</v>
      </c>
      <c r="F328" s="145"/>
      <c r="G328" s="146"/>
      <c r="H328" s="146"/>
      <c r="I328" s="146"/>
      <c r="J328" s="140"/>
      <c r="K328" s="146"/>
      <c r="L328" s="78" t="s">
        <v>406</v>
      </c>
      <c r="M328" s="140"/>
      <c r="N328" s="142"/>
      <c r="O328" s="144"/>
    </row>
    <row r="329" spans="1:15" x14ac:dyDescent="0.25">
      <c r="A329" s="144"/>
      <c r="B329" s="144"/>
      <c r="C329" s="145"/>
      <c r="D329" s="145"/>
      <c r="E329" s="79"/>
      <c r="F329" s="145"/>
      <c r="G329" s="146"/>
      <c r="H329" s="146"/>
      <c r="I329" s="146"/>
      <c r="J329" s="140"/>
      <c r="K329" s="146"/>
      <c r="L329" s="78" t="s">
        <v>129</v>
      </c>
      <c r="M329" s="140"/>
      <c r="N329" s="142"/>
      <c r="O329" s="144"/>
    </row>
    <row r="330" spans="1:15" x14ac:dyDescent="0.25">
      <c r="A330" s="144">
        <v>113</v>
      </c>
      <c r="B330" s="144"/>
      <c r="C330" s="145" t="s">
        <v>86</v>
      </c>
      <c r="D330" s="145" t="s">
        <v>33</v>
      </c>
      <c r="E330" s="78" t="s">
        <v>408</v>
      </c>
      <c r="F330" s="145" t="s">
        <v>407</v>
      </c>
      <c r="G330" s="146">
        <v>18</v>
      </c>
      <c r="H330" s="146">
        <v>2000</v>
      </c>
      <c r="I330" s="146" t="s">
        <v>152</v>
      </c>
      <c r="J330" s="140">
        <v>147.36000000000001</v>
      </c>
      <c r="K330" s="146" t="s">
        <v>152</v>
      </c>
      <c r="L330" s="78"/>
      <c r="M330" s="140">
        <v>100</v>
      </c>
      <c r="N330" s="142">
        <v>117</v>
      </c>
      <c r="O330" s="144"/>
    </row>
    <row r="331" spans="1:15" ht="25.5" x14ac:dyDescent="0.25">
      <c r="A331" s="144"/>
      <c r="B331" s="144"/>
      <c r="C331" s="145"/>
      <c r="D331" s="145"/>
      <c r="E331" s="79" t="s">
        <v>393</v>
      </c>
      <c r="F331" s="145"/>
      <c r="G331" s="146"/>
      <c r="H331" s="146"/>
      <c r="I331" s="146"/>
      <c r="J331" s="140"/>
      <c r="K331" s="146"/>
      <c r="L331" s="78" t="s">
        <v>409</v>
      </c>
      <c r="M331" s="140"/>
      <c r="N331" s="142"/>
      <c r="O331" s="144"/>
    </row>
    <row r="332" spans="1:15" x14ac:dyDescent="0.25">
      <c r="A332" s="144"/>
      <c r="B332" s="144"/>
      <c r="C332" s="145"/>
      <c r="D332" s="145"/>
      <c r="E332" s="79"/>
      <c r="F332" s="145"/>
      <c r="G332" s="146"/>
      <c r="H332" s="146"/>
      <c r="I332" s="146"/>
      <c r="J332" s="140"/>
      <c r="K332" s="146"/>
      <c r="L332" s="78" t="s">
        <v>92</v>
      </c>
      <c r="M332" s="140"/>
      <c r="N332" s="142"/>
      <c r="O332" s="144"/>
    </row>
    <row r="333" spans="1:15" x14ac:dyDescent="0.25">
      <c r="A333" s="144">
        <v>114</v>
      </c>
      <c r="B333" s="144"/>
      <c r="C333" s="145" t="s">
        <v>86</v>
      </c>
      <c r="D333" s="145" t="s">
        <v>31</v>
      </c>
      <c r="E333" s="83" t="s">
        <v>411</v>
      </c>
      <c r="F333" s="149" t="s">
        <v>329</v>
      </c>
      <c r="G333" s="150">
        <v>6</v>
      </c>
      <c r="H333" s="150">
        <v>3000</v>
      </c>
      <c r="I333" s="146" t="s">
        <v>410</v>
      </c>
      <c r="J333" s="140">
        <v>148.36000000000001</v>
      </c>
      <c r="K333" s="146" t="s">
        <v>410</v>
      </c>
      <c r="L333" s="79" t="s">
        <v>412</v>
      </c>
      <c r="M333" s="140">
        <v>217.86</v>
      </c>
      <c r="N333" s="142">
        <v>254.89</v>
      </c>
      <c r="O333" s="144"/>
    </row>
    <row r="334" spans="1:15" ht="25.5" x14ac:dyDescent="0.25">
      <c r="A334" s="144"/>
      <c r="B334" s="144"/>
      <c r="C334" s="145"/>
      <c r="D334" s="145"/>
      <c r="E334" s="82" t="s">
        <v>333</v>
      </c>
      <c r="F334" s="149"/>
      <c r="G334" s="150"/>
      <c r="H334" s="150"/>
      <c r="I334" s="146"/>
      <c r="J334" s="140"/>
      <c r="K334" s="146"/>
      <c r="L334" s="79" t="s">
        <v>190</v>
      </c>
      <c r="M334" s="140"/>
      <c r="N334" s="142"/>
      <c r="O334" s="144"/>
    </row>
    <row r="335" spans="1:15" ht="25.5" x14ac:dyDescent="0.25">
      <c r="A335" s="144"/>
      <c r="B335" s="144"/>
      <c r="C335" s="145"/>
      <c r="D335" s="145"/>
      <c r="E335" s="82" t="s">
        <v>413</v>
      </c>
      <c r="F335" s="149"/>
      <c r="G335" s="150"/>
      <c r="H335" s="150"/>
      <c r="I335" s="146"/>
      <c r="J335" s="140"/>
      <c r="K335" s="146"/>
      <c r="L335" s="78" t="s">
        <v>92</v>
      </c>
      <c r="M335" s="140"/>
      <c r="N335" s="142"/>
      <c r="O335" s="144"/>
    </row>
    <row r="336" spans="1:15" ht="51" x14ac:dyDescent="0.25">
      <c r="A336" s="88">
        <v>115</v>
      </c>
      <c r="B336" s="80"/>
      <c r="C336" s="78" t="s">
        <v>86</v>
      </c>
      <c r="D336" s="78" t="s">
        <v>33</v>
      </c>
      <c r="E336" s="79" t="s">
        <v>414</v>
      </c>
      <c r="F336" s="79" t="s">
        <v>688</v>
      </c>
      <c r="G336" s="78">
        <v>22</v>
      </c>
      <c r="H336" s="78">
        <v>2500</v>
      </c>
      <c r="I336" s="78" t="s">
        <v>90</v>
      </c>
      <c r="J336" s="78">
        <v>150</v>
      </c>
      <c r="K336" s="78" t="s">
        <v>90</v>
      </c>
      <c r="L336" s="79" t="s">
        <v>97</v>
      </c>
      <c r="M336" s="78">
        <v>150</v>
      </c>
      <c r="N336" s="80">
        <v>175.5</v>
      </c>
      <c r="O336" s="80"/>
    </row>
    <row r="337" spans="1:15" ht="25.5" x14ac:dyDescent="0.25">
      <c r="A337" s="144">
        <v>116</v>
      </c>
      <c r="B337" s="144"/>
      <c r="C337" s="145" t="s">
        <v>86</v>
      </c>
      <c r="D337" s="145" t="s">
        <v>33</v>
      </c>
      <c r="E337" s="78" t="s">
        <v>415</v>
      </c>
      <c r="F337" s="145" t="s">
        <v>416</v>
      </c>
      <c r="G337" s="146">
        <v>11</v>
      </c>
      <c r="H337" s="146">
        <v>1500</v>
      </c>
      <c r="I337" s="146" t="s">
        <v>417</v>
      </c>
      <c r="J337" s="140">
        <v>205</v>
      </c>
      <c r="K337" s="146" t="s">
        <v>417</v>
      </c>
      <c r="L337" s="79" t="s">
        <v>418</v>
      </c>
      <c r="M337" s="140">
        <v>205</v>
      </c>
      <c r="N337" s="142">
        <v>239.85</v>
      </c>
      <c r="O337" s="144"/>
    </row>
    <row r="338" spans="1:15" ht="25.5" x14ac:dyDescent="0.25">
      <c r="A338" s="144"/>
      <c r="B338" s="144"/>
      <c r="C338" s="145"/>
      <c r="D338" s="145"/>
      <c r="E338" s="79" t="s">
        <v>421</v>
      </c>
      <c r="F338" s="145"/>
      <c r="G338" s="146"/>
      <c r="H338" s="146"/>
      <c r="I338" s="146"/>
      <c r="J338" s="140"/>
      <c r="K338" s="146"/>
      <c r="L338" s="78" t="s">
        <v>419</v>
      </c>
      <c r="M338" s="140"/>
      <c r="N338" s="142"/>
      <c r="O338" s="144"/>
    </row>
    <row r="339" spans="1:15" x14ac:dyDescent="0.25">
      <c r="A339" s="144"/>
      <c r="B339" s="144"/>
      <c r="C339" s="145"/>
      <c r="D339" s="145"/>
      <c r="E339" s="79"/>
      <c r="F339" s="145"/>
      <c r="G339" s="146"/>
      <c r="H339" s="146"/>
      <c r="I339" s="146"/>
      <c r="J339" s="140"/>
      <c r="K339" s="146"/>
      <c r="L339" s="78" t="s">
        <v>420</v>
      </c>
      <c r="M339" s="140"/>
      <c r="N339" s="142"/>
      <c r="O339" s="144"/>
    </row>
    <row r="340" spans="1:15" x14ac:dyDescent="0.25">
      <c r="A340" s="144">
        <v>117</v>
      </c>
      <c r="B340" s="144"/>
      <c r="C340" s="145" t="s">
        <v>86</v>
      </c>
      <c r="D340" s="145" t="s">
        <v>31</v>
      </c>
      <c r="E340" s="78" t="s">
        <v>422</v>
      </c>
      <c r="F340" s="145" t="s">
        <v>246</v>
      </c>
      <c r="G340" s="146">
        <v>1</v>
      </c>
      <c r="H340" s="146">
        <v>6000</v>
      </c>
      <c r="I340" s="146" t="s">
        <v>165</v>
      </c>
      <c r="J340" s="140">
        <f>M340</f>
        <v>827.34</v>
      </c>
      <c r="K340" s="146" t="s">
        <v>165</v>
      </c>
      <c r="L340" s="78"/>
      <c r="M340" s="140">
        <v>827.34</v>
      </c>
      <c r="N340" s="142">
        <v>967.98</v>
      </c>
      <c r="O340" s="144"/>
    </row>
    <row r="341" spans="1:15" ht="25.5" x14ac:dyDescent="0.25">
      <c r="A341" s="144"/>
      <c r="B341" s="144"/>
      <c r="C341" s="145"/>
      <c r="D341" s="145"/>
      <c r="E341" s="79" t="s">
        <v>248</v>
      </c>
      <c r="F341" s="145"/>
      <c r="G341" s="146"/>
      <c r="H341" s="146"/>
      <c r="I341" s="146"/>
      <c r="J341" s="140"/>
      <c r="K341" s="146"/>
      <c r="L341" s="78" t="s">
        <v>249</v>
      </c>
      <c r="M341" s="140"/>
      <c r="N341" s="142"/>
      <c r="O341" s="144"/>
    </row>
    <row r="342" spans="1:15" x14ac:dyDescent="0.25">
      <c r="A342" s="144"/>
      <c r="B342" s="144"/>
      <c r="C342" s="145"/>
      <c r="D342" s="145"/>
      <c r="E342" s="79"/>
      <c r="F342" s="145"/>
      <c r="G342" s="146"/>
      <c r="H342" s="146"/>
      <c r="I342" s="146"/>
      <c r="J342" s="140"/>
      <c r="K342" s="146"/>
      <c r="L342" s="78" t="s">
        <v>129</v>
      </c>
      <c r="M342" s="140"/>
      <c r="N342" s="142"/>
      <c r="O342" s="144"/>
    </row>
    <row r="343" spans="1:15" x14ac:dyDescent="0.25">
      <c r="A343" s="144">
        <v>118</v>
      </c>
      <c r="B343" s="144"/>
      <c r="C343" s="145" t="s">
        <v>86</v>
      </c>
      <c r="D343" s="145" t="s">
        <v>31</v>
      </c>
      <c r="E343" s="78" t="s">
        <v>423</v>
      </c>
      <c r="F343" s="145" t="s">
        <v>424</v>
      </c>
      <c r="G343" s="146">
        <v>16</v>
      </c>
      <c r="H343" s="146">
        <v>1000</v>
      </c>
      <c r="I343" s="145" t="s">
        <v>425</v>
      </c>
      <c r="J343" s="140">
        <f t="shared" ref="J343" si="13">M343</f>
        <v>486</v>
      </c>
      <c r="K343" s="145" t="s">
        <v>425</v>
      </c>
      <c r="L343" s="78"/>
      <c r="M343" s="140">
        <v>486</v>
      </c>
      <c r="N343" s="142">
        <v>568.62</v>
      </c>
      <c r="O343" s="144"/>
    </row>
    <row r="344" spans="1:15" ht="25.5" x14ac:dyDescent="0.25">
      <c r="A344" s="144"/>
      <c r="B344" s="144"/>
      <c r="C344" s="145"/>
      <c r="D344" s="145"/>
      <c r="E344" s="79" t="s">
        <v>427</v>
      </c>
      <c r="F344" s="145"/>
      <c r="G344" s="146"/>
      <c r="H344" s="146"/>
      <c r="I344" s="145"/>
      <c r="J344" s="140"/>
      <c r="K344" s="145"/>
      <c r="L344" s="78" t="s">
        <v>426</v>
      </c>
      <c r="M344" s="140"/>
      <c r="N344" s="142"/>
      <c r="O344" s="144"/>
    </row>
    <row r="345" spans="1:15" x14ac:dyDescent="0.25">
      <c r="A345" s="144"/>
      <c r="B345" s="144"/>
      <c r="C345" s="145"/>
      <c r="D345" s="145"/>
      <c r="E345" s="79"/>
      <c r="F345" s="145"/>
      <c r="G345" s="146"/>
      <c r="H345" s="146"/>
      <c r="I345" s="145"/>
      <c r="J345" s="140"/>
      <c r="K345" s="145"/>
      <c r="L345" s="78" t="s">
        <v>129</v>
      </c>
      <c r="M345" s="140"/>
      <c r="N345" s="142"/>
      <c r="O345" s="144"/>
    </row>
    <row r="346" spans="1:15" x14ac:dyDescent="0.25">
      <c r="A346" s="144">
        <v>119</v>
      </c>
      <c r="B346" s="144"/>
      <c r="C346" s="145" t="s">
        <v>86</v>
      </c>
      <c r="D346" s="145" t="s">
        <v>31</v>
      </c>
      <c r="E346" s="78" t="s">
        <v>428</v>
      </c>
      <c r="F346" s="146" t="s">
        <v>88</v>
      </c>
      <c r="G346" s="146">
        <v>5</v>
      </c>
      <c r="H346" s="146">
        <v>2000</v>
      </c>
      <c r="I346" s="146" t="s">
        <v>89</v>
      </c>
      <c r="J346" s="140">
        <f t="shared" ref="J346" si="14">M346</f>
        <v>35</v>
      </c>
      <c r="K346" s="146" t="s">
        <v>89</v>
      </c>
      <c r="L346" s="78" t="s">
        <v>91</v>
      </c>
      <c r="M346" s="140">
        <v>35</v>
      </c>
      <c r="N346" s="142">
        <v>40.950000000000003</v>
      </c>
      <c r="O346" s="144"/>
    </row>
    <row r="347" spans="1:15" ht="25.5" x14ac:dyDescent="0.25">
      <c r="A347" s="144"/>
      <c r="B347" s="144"/>
      <c r="C347" s="145"/>
      <c r="D347" s="145"/>
      <c r="E347" s="79" t="s">
        <v>95</v>
      </c>
      <c r="F347" s="146"/>
      <c r="G347" s="146"/>
      <c r="H347" s="146"/>
      <c r="I347" s="146"/>
      <c r="J347" s="140"/>
      <c r="K347" s="146"/>
      <c r="L347" s="78" t="s">
        <v>93</v>
      </c>
      <c r="M347" s="140"/>
      <c r="N347" s="142"/>
      <c r="O347" s="144"/>
    </row>
    <row r="348" spans="1:15" ht="25.5" x14ac:dyDescent="0.25">
      <c r="A348" s="144"/>
      <c r="B348" s="144"/>
      <c r="C348" s="145"/>
      <c r="D348" s="145"/>
      <c r="E348" s="79" t="s">
        <v>94</v>
      </c>
      <c r="F348" s="146"/>
      <c r="G348" s="146"/>
      <c r="H348" s="146"/>
      <c r="I348" s="146"/>
      <c r="J348" s="140"/>
      <c r="K348" s="146"/>
      <c r="L348" s="78" t="s">
        <v>92</v>
      </c>
      <c r="M348" s="140"/>
      <c r="N348" s="142"/>
      <c r="O348" s="144"/>
    </row>
    <row r="349" spans="1:15" x14ac:dyDescent="0.25">
      <c r="A349" s="144">
        <v>120</v>
      </c>
      <c r="B349" s="144"/>
      <c r="C349" s="145" t="s">
        <v>86</v>
      </c>
      <c r="D349" s="145" t="s">
        <v>31</v>
      </c>
      <c r="E349" s="78" t="s">
        <v>183</v>
      </c>
      <c r="F349" s="145" t="s">
        <v>180</v>
      </c>
      <c r="G349" s="146">
        <v>4</v>
      </c>
      <c r="H349" s="146">
        <v>6000</v>
      </c>
      <c r="I349" s="146" t="s">
        <v>165</v>
      </c>
      <c r="J349" s="140">
        <f>M349</f>
        <v>1232.3</v>
      </c>
      <c r="K349" s="146" t="s">
        <v>165</v>
      </c>
      <c r="L349" s="78" t="s">
        <v>429</v>
      </c>
      <c r="M349" s="140">
        <v>1232.3</v>
      </c>
      <c r="N349" s="142">
        <v>1441.44</v>
      </c>
      <c r="O349" s="144"/>
    </row>
    <row r="350" spans="1:15" ht="25.5" x14ac:dyDescent="0.25">
      <c r="A350" s="144"/>
      <c r="B350" s="144"/>
      <c r="C350" s="145"/>
      <c r="D350" s="145"/>
      <c r="E350" s="79" t="s">
        <v>184</v>
      </c>
      <c r="F350" s="145"/>
      <c r="G350" s="146"/>
      <c r="H350" s="146"/>
      <c r="I350" s="146"/>
      <c r="J350" s="140"/>
      <c r="K350" s="146"/>
      <c r="L350" s="78" t="s">
        <v>430</v>
      </c>
      <c r="M350" s="140"/>
      <c r="N350" s="142"/>
      <c r="O350" s="144"/>
    </row>
    <row r="351" spans="1:15" x14ac:dyDescent="0.25">
      <c r="A351" s="144"/>
      <c r="B351" s="144"/>
      <c r="C351" s="145"/>
      <c r="D351" s="145"/>
      <c r="E351" s="79"/>
      <c r="F351" s="145"/>
      <c r="G351" s="146"/>
      <c r="H351" s="146"/>
      <c r="I351" s="146"/>
      <c r="J351" s="140"/>
      <c r="K351" s="146"/>
      <c r="L351" s="78"/>
      <c r="M351" s="140"/>
      <c r="N351" s="142"/>
      <c r="O351" s="144"/>
    </row>
    <row r="352" spans="1:15" x14ac:dyDescent="0.25">
      <c r="A352" s="144">
        <v>121</v>
      </c>
      <c r="B352" s="144"/>
      <c r="C352" s="145" t="s">
        <v>86</v>
      </c>
      <c r="D352" s="145" t="s">
        <v>33</v>
      </c>
      <c r="E352" s="78" t="s">
        <v>431</v>
      </c>
      <c r="F352" s="145" t="s">
        <v>121</v>
      </c>
      <c r="G352" s="146">
        <v>24</v>
      </c>
      <c r="H352" s="146">
        <v>3000</v>
      </c>
      <c r="I352" s="146" t="s">
        <v>167</v>
      </c>
      <c r="J352" s="140">
        <f t="shared" ref="J352" si="15">M352</f>
        <v>22.22</v>
      </c>
      <c r="K352" s="146" t="s">
        <v>167</v>
      </c>
      <c r="L352" s="78" t="s">
        <v>169</v>
      </c>
      <c r="M352" s="140">
        <v>22.22</v>
      </c>
      <c r="N352" s="142">
        <v>25.99</v>
      </c>
      <c r="O352" s="144"/>
    </row>
    <row r="353" spans="1:15" ht="25.5" x14ac:dyDescent="0.25">
      <c r="A353" s="144"/>
      <c r="B353" s="144"/>
      <c r="C353" s="145"/>
      <c r="D353" s="145"/>
      <c r="E353" s="79" t="s">
        <v>126</v>
      </c>
      <c r="F353" s="145"/>
      <c r="G353" s="146"/>
      <c r="H353" s="146"/>
      <c r="I353" s="146"/>
      <c r="J353" s="140"/>
      <c r="K353" s="146"/>
      <c r="L353" s="79" t="s">
        <v>170</v>
      </c>
      <c r="M353" s="140"/>
      <c r="N353" s="142"/>
      <c r="O353" s="144"/>
    </row>
    <row r="354" spans="1:15" x14ac:dyDescent="0.25">
      <c r="A354" s="144"/>
      <c r="B354" s="144"/>
      <c r="C354" s="145"/>
      <c r="D354" s="145"/>
      <c r="E354" s="79"/>
      <c r="F354" s="145"/>
      <c r="G354" s="146"/>
      <c r="H354" s="146"/>
      <c r="I354" s="146"/>
      <c r="J354" s="140"/>
      <c r="K354" s="146"/>
      <c r="L354" s="78" t="s">
        <v>168</v>
      </c>
      <c r="M354" s="140"/>
      <c r="N354" s="142"/>
      <c r="O354" s="144"/>
    </row>
    <row r="355" spans="1:15" x14ac:dyDescent="0.25">
      <c r="A355" s="144">
        <v>122</v>
      </c>
      <c r="B355" s="144"/>
      <c r="C355" s="145" t="s">
        <v>86</v>
      </c>
      <c r="D355" s="145" t="s">
        <v>31</v>
      </c>
      <c r="E355" s="78" t="s">
        <v>432</v>
      </c>
      <c r="F355" s="146" t="s">
        <v>88</v>
      </c>
      <c r="G355" s="146">
        <v>5</v>
      </c>
      <c r="H355" s="146">
        <v>2000</v>
      </c>
      <c r="I355" s="146" t="s">
        <v>89</v>
      </c>
      <c r="J355" s="140">
        <f t="shared" ref="J355" si="16">M355</f>
        <v>35</v>
      </c>
      <c r="K355" s="146" t="s">
        <v>89</v>
      </c>
      <c r="L355" s="78" t="s">
        <v>91</v>
      </c>
      <c r="M355" s="140">
        <v>35</v>
      </c>
      <c r="N355" s="142">
        <v>40.950000000000003</v>
      </c>
      <c r="O355" s="144"/>
    </row>
    <row r="356" spans="1:15" ht="25.5" x14ac:dyDescent="0.25">
      <c r="A356" s="144"/>
      <c r="B356" s="144"/>
      <c r="C356" s="145"/>
      <c r="D356" s="145"/>
      <c r="E356" s="79" t="s">
        <v>95</v>
      </c>
      <c r="F356" s="146"/>
      <c r="G356" s="146"/>
      <c r="H356" s="146"/>
      <c r="I356" s="146"/>
      <c r="J356" s="140"/>
      <c r="K356" s="146"/>
      <c r="L356" s="78" t="s">
        <v>93</v>
      </c>
      <c r="M356" s="140"/>
      <c r="N356" s="142"/>
      <c r="O356" s="144"/>
    </row>
    <row r="357" spans="1:15" ht="25.5" x14ac:dyDescent="0.25">
      <c r="A357" s="137"/>
      <c r="B357" s="137"/>
      <c r="C357" s="148"/>
      <c r="D357" s="148"/>
      <c r="E357" s="86" t="s">
        <v>94</v>
      </c>
      <c r="F357" s="147"/>
      <c r="G357" s="147"/>
      <c r="H357" s="147"/>
      <c r="I357" s="147"/>
      <c r="J357" s="140"/>
      <c r="K357" s="147"/>
      <c r="L357" s="87" t="s">
        <v>92</v>
      </c>
      <c r="M357" s="141"/>
      <c r="N357" s="143"/>
      <c r="O357" s="137"/>
    </row>
    <row r="358" spans="1:15" x14ac:dyDescent="0.25">
      <c r="A358" s="144">
        <v>123</v>
      </c>
      <c r="B358" s="144"/>
      <c r="C358" s="145" t="s">
        <v>86</v>
      </c>
      <c r="D358" s="145" t="s">
        <v>33</v>
      </c>
      <c r="E358" s="78" t="s">
        <v>433</v>
      </c>
      <c r="F358" s="145" t="s">
        <v>206</v>
      </c>
      <c r="G358" s="146">
        <v>32</v>
      </c>
      <c r="H358" s="146">
        <v>6000</v>
      </c>
      <c r="I358" s="146" t="s">
        <v>208</v>
      </c>
      <c r="J358" s="140">
        <f>M358</f>
        <v>580</v>
      </c>
      <c r="K358" s="146" t="s">
        <v>208</v>
      </c>
      <c r="L358" s="78" t="s">
        <v>272</v>
      </c>
      <c r="M358" s="140">
        <v>580</v>
      </c>
      <c r="N358" s="142">
        <v>678.6</v>
      </c>
      <c r="O358" s="144"/>
    </row>
    <row r="359" spans="1:15" ht="25.5" x14ac:dyDescent="0.25">
      <c r="A359" s="144"/>
      <c r="B359" s="144"/>
      <c r="C359" s="145"/>
      <c r="D359" s="145"/>
      <c r="E359" s="79" t="s">
        <v>210</v>
      </c>
      <c r="F359" s="145"/>
      <c r="G359" s="146"/>
      <c r="H359" s="146"/>
      <c r="I359" s="146"/>
      <c r="J359" s="140"/>
      <c r="K359" s="146"/>
      <c r="L359" s="79" t="s">
        <v>273</v>
      </c>
      <c r="M359" s="140"/>
      <c r="N359" s="142"/>
      <c r="O359" s="144"/>
    </row>
    <row r="360" spans="1:15" x14ac:dyDescent="0.25">
      <c r="A360" s="144"/>
      <c r="B360" s="144"/>
      <c r="C360" s="145"/>
      <c r="D360" s="145"/>
      <c r="E360" s="79"/>
      <c r="F360" s="145"/>
      <c r="G360" s="146"/>
      <c r="H360" s="146"/>
      <c r="I360" s="146"/>
      <c r="J360" s="140"/>
      <c r="K360" s="146"/>
      <c r="L360" s="78" t="s">
        <v>92</v>
      </c>
      <c r="M360" s="140"/>
      <c r="N360" s="142"/>
      <c r="O360" s="144"/>
    </row>
    <row r="361" spans="1:15" x14ac:dyDescent="0.25">
      <c r="A361" s="144">
        <v>124</v>
      </c>
      <c r="B361" s="144"/>
      <c r="C361" s="145" t="s">
        <v>98</v>
      </c>
      <c r="D361" s="145" t="s">
        <v>31</v>
      </c>
      <c r="E361" s="78" t="s">
        <v>434</v>
      </c>
      <c r="F361" s="145" t="s">
        <v>362</v>
      </c>
      <c r="G361" s="146">
        <v>2</v>
      </c>
      <c r="H361" s="146">
        <v>50000</v>
      </c>
      <c r="I361" s="146" t="s">
        <v>437</v>
      </c>
      <c r="J361" s="140">
        <f t="shared" ref="J361" si="17">M361</f>
        <v>21991</v>
      </c>
      <c r="K361" s="146" t="s">
        <v>437</v>
      </c>
      <c r="L361" s="78" t="s">
        <v>438</v>
      </c>
      <c r="M361" s="140">
        <v>21991</v>
      </c>
      <c r="N361" s="142">
        <v>25729.47</v>
      </c>
      <c r="O361" s="144"/>
    </row>
    <row r="362" spans="1:15" ht="25.5" x14ac:dyDescent="0.25">
      <c r="A362" s="144"/>
      <c r="B362" s="144"/>
      <c r="C362" s="145"/>
      <c r="D362" s="145"/>
      <c r="E362" s="79" t="s">
        <v>435</v>
      </c>
      <c r="F362" s="145"/>
      <c r="G362" s="146"/>
      <c r="H362" s="146"/>
      <c r="I362" s="146"/>
      <c r="J362" s="140"/>
      <c r="K362" s="146"/>
      <c r="L362" s="78" t="s">
        <v>439</v>
      </c>
      <c r="M362" s="140"/>
      <c r="N362" s="142"/>
      <c r="O362" s="144"/>
    </row>
    <row r="363" spans="1:15" ht="25.5" x14ac:dyDescent="0.25">
      <c r="A363" s="144"/>
      <c r="B363" s="144"/>
      <c r="C363" s="145"/>
      <c r="D363" s="145"/>
      <c r="E363" s="79" t="s">
        <v>436</v>
      </c>
      <c r="F363" s="145"/>
      <c r="G363" s="146"/>
      <c r="H363" s="146"/>
      <c r="I363" s="146"/>
      <c r="J363" s="140"/>
      <c r="K363" s="146"/>
      <c r="L363" s="78" t="s">
        <v>129</v>
      </c>
      <c r="M363" s="140"/>
      <c r="N363" s="142"/>
      <c r="O363" s="144"/>
    </row>
    <row r="364" spans="1:15" x14ac:dyDescent="0.25">
      <c r="A364" s="144">
        <v>125</v>
      </c>
      <c r="B364" s="137"/>
      <c r="C364" s="155" t="s">
        <v>86</v>
      </c>
      <c r="D364" s="155" t="s">
        <v>33</v>
      </c>
      <c r="E364" s="88" t="s">
        <v>433</v>
      </c>
      <c r="F364" s="155" t="s">
        <v>690</v>
      </c>
      <c r="G364" s="137">
        <v>32</v>
      </c>
      <c r="H364" s="137">
        <v>6000</v>
      </c>
      <c r="I364" s="155" t="s">
        <v>440</v>
      </c>
      <c r="J364" s="143">
        <v>5200</v>
      </c>
      <c r="K364" s="146" t="s">
        <v>208</v>
      </c>
      <c r="L364" s="88" t="s">
        <v>441</v>
      </c>
      <c r="M364" s="143">
        <v>5200</v>
      </c>
      <c r="N364" s="143">
        <f>(M364*0.17)+M364</f>
        <v>6084</v>
      </c>
      <c r="O364" s="137"/>
    </row>
    <row r="365" spans="1:15" ht="25.5" x14ac:dyDescent="0.25">
      <c r="A365" s="144"/>
      <c r="B365" s="138"/>
      <c r="C365" s="156"/>
      <c r="D365" s="156"/>
      <c r="E365" s="89" t="s">
        <v>442</v>
      </c>
      <c r="F365" s="156"/>
      <c r="G365" s="138"/>
      <c r="H365" s="138"/>
      <c r="I365" s="156"/>
      <c r="J365" s="158"/>
      <c r="K365" s="146"/>
      <c r="L365" s="88" t="s">
        <v>443</v>
      </c>
      <c r="M365" s="158"/>
      <c r="N365" s="158"/>
      <c r="O365" s="138"/>
    </row>
    <row r="366" spans="1:15" x14ac:dyDescent="0.25">
      <c r="A366" s="144"/>
      <c r="B366" s="139"/>
      <c r="C366" s="157"/>
      <c r="D366" s="157"/>
      <c r="E366" s="88"/>
      <c r="F366" s="157"/>
      <c r="G366" s="139"/>
      <c r="H366" s="139"/>
      <c r="I366" s="157"/>
      <c r="J366" s="159"/>
      <c r="K366" s="146"/>
      <c r="L366" s="88" t="s">
        <v>103</v>
      </c>
      <c r="M366" s="159"/>
      <c r="N366" s="159"/>
      <c r="O366" s="139"/>
    </row>
    <row r="367" spans="1:15" x14ac:dyDescent="0.25">
      <c r="A367" s="144">
        <v>126</v>
      </c>
      <c r="B367" s="137"/>
      <c r="C367" s="155" t="s">
        <v>86</v>
      </c>
      <c r="D367" s="155" t="s">
        <v>31</v>
      </c>
      <c r="E367" s="88" t="s">
        <v>444</v>
      </c>
      <c r="F367" s="155" t="s">
        <v>445</v>
      </c>
      <c r="G367" s="137">
        <v>22</v>
      </c>
      <c r="H367" s="137">
        <v>1000</v>
      </c>
      <c r="I367" s="155" t="s">
        <v>446</v>
      </c>
      <c r="J367" s="143" t="s">
        <v>447</v>
      </c>
      <c r="K367" s="155" t="s">
        <v>446</v>
      </c>
      <c r="L367" s="88"/>
      <c r="M367" s="143">
        <v>40.799999999999997</v>
      </c>
      <c r="N367" s="143">
        <f>(M367*0.17)+M367</f>
        <v>47.735999999999997</v>
      </c>
      <c r="O367" s="137"/>
    </row>
    <row r="368" spans="1:15" ht="25.5" x14ac:dyDescent="0.25">
      <c r="A368" s="144"/>
      <c r="B368" s="138"/>
      <c r="C368" s="156"/>
      <c r="D368" s="156"/>
      <c r="E368" s="89" t="s">
        <v>448</v>
      </c>
      <c r="F368" s="156"/>
      <c r="G368" s="138"/>
      <c r="H368" s="138"/>
      <c r="I368" s="156"/>
      <c r="J368" s="158"/>
      <c r="K368" s="156"/>
      <c r="L368" s="88" t="s">
        <v>443</v>
      </c>
      <c r="M368" s="158"/>
      <c r="N368" s="158"/>
      <c r="O368" s="138"/>
    </row>
    <row r="369" spans="1:15" x14ac:dyDescent="0.25">
      <c r="A369" s="144"/>
      <c r="B369" s="139"/>
      <c r="C369" s="157"/>
      <c r="D369" s="157"/>
      <c r="E369" s="88"/>
      <c r="F369" s="157"/>
      <c r="G369" s="139"/>
      <c r="H369" s="139"/>
      <c r="I369" s="157"/>
      <c r="J369" s="159"/>
      <c r="K369" s="157"/>
      <c r="L369" s="88" t="s">
        <v>449</v>
      </c>
      <c r="M369" s="159"/>
      <c r="N369" s="159"/>
      <c r="O369" s="139"/>
    </row>
    <row r="370" spans="1:15" x14ac:dyDescent="0.25">
      <c r="A370" s="144">
        <v>127</v>
      </c>
      <c r="B370" s="137"/>
      <c r="C370" s="155" t="s">
        <v>98</v>
      </c>
      <c r="D370" s="155" t="s">
        <v>31</v>
      </c>
      <c r="E370" s="88" t="s">
        <v>450</v>
      </c>
      <c r="F370" s="155" t="s">
        <v>451</v>
      </c>
      <c r="G370" s="137">
        <v>2</v>
      </c>
      <c r="H370" s="137">
        <v>29800</v>
      </c>
      <c r="I370" s="155" t="s">
        <v>452</v>
      </c>
      <c r="J370" s="143" t="s">
        <v>453</v>
      </c>
      <c r="K370" s="155" t="s">
        <v>454</v>
      </c>
      <c r="L370" s="90" t="s">
        <v>438</v>
      </c>
      <c r="M370" s="143">
        <v>21991</v>
      </c>
      <c r="N370" s="143">
        <f>(M370*0.17)+M370</f>
        <v>25729.47</v>
      </c>
      <c r="O370" s="137"/>
    </row>
    <row r="371" spans="1:15" ht="25.5" x14ac:dyDescent="0.25">
      <c r="A371" s="144"/>
      <c r="B371" s="138"/>
      <c r="C371" s="156"/>
      <c r="D371" s="156"/>
      <c r="E371" s="89" t="s">
        <v>455</v>
      </c>
      <c r="F371" s="156"/>
      <c r="G371" s="138"/>
      <c r="H371" s="138"/>
      <c r="I371" s="156"/>
      <c r="J371" s="158"/>
      <c r="K371" s="156"/>
      <c r="L371" s="90" t="s">
        <v>456</v>
      </c>
      <c r="M371" s="158"/>
      <c r="N371" s="158"/>
      <c r="O371" s="138"/>
    </row>
    <row r="372" spans="1:15" x14ac:dyDescent="0.25">
      <c r="A372" s="144"/>
      <c r="B372" s="139"/>
      <c r="C372" s="157"/>
      <c r="D372" s="157"/>
      <c r="E372" s="88" t="s">
        <v>457</v>
      </c>
      <c r="F372" s="157"/>
      <c r="G372" s="139"/>
      <c r="H372" s="139"/>
      <c r="I372" s="157"/>
      <c r="J372" s="159"/>
      <c r="K372" s="157"/>
      <c r="L372" s="88" t="s">
        <v>449</v>
      </c>
      <c r="M372" s="159"/>
      <c r="N372" s="159"/>
      <c r="O372" s="139"/>
    </row>
    <row r="373" spans="1:15" x14ac:dyDescent="0.25">
      <c r="A373" s="144">
        <v>128</v>
      </c>
      <c r="B373" s="137"/>
      <c r="C373" s="155" t="s">
        <v>86</v>
      </c>
      <c r="D373" s="155" t="s">
        <v>33</v>
      </c>
      <c r="E373" s="88" t="s">
        <v>458</v>
      </c>
      <c r="F373" s="155" t="s">
        <v>459</v>
      </c>
      <c r="G373" s="137">
        <v>5</v>
      </c>
      <c r="H373" s="137">
        <v>1000</v>
      </c>
      <c r="I373" s="155" t="s">
        <v>460</v>
      </c>
      <c r="J373" s="143" t="s">
        <v>461</v>
      </c>
      <c r="K373" s="155" t="s">
        <v>460</v>
      </c>
      <c r="L373" s="88"/>
      <c r="M373" s="143">
        <v>65.209999999999994</v>
      </c>
      <c r="N373" s="143">
        <f>(M373*0.17)+M373</f>
        <v>76.295699999999997</v>
      </c>
      <c r="O373" s="137"/>
    </row>
    <row r="374" spans="1:15" ht="25.5" x14ac:dyDescent="0.25">
      <c r="A374" s="144"/>
      <c r="B374" s="138"/>
      <c r="C374" s="156"/>
      <c r="D374" s="156"/>
      <c r="E374" s="89" t="s">
        <v>462</v>
      </c>
      <c r="F374" s="156"/>
      <c r="G374" s="138"/>
      <c r="H374" s="138"/>
      <c r="I374" s="156"/>
      <c r="J374" s="158"/>
      <c r="K374" s="156"/>
      <c r="L374" s="90" t="s">
        <v>456</v>
      </c>
      <c r="M374" s="158"/>
      <c r="N374" s="158"/>
      <c r="O374" s="138"/>
    </row>
    <row r="375" spans="1:15" x14ac:dyDescent="0.25">
      <c r="A375" s="144"/>
      <c r="B375" s="139"/>
      <c r="C375" s="157"/>
      <c r="D375" s="157"/>
      <c r="E375" s="88"/>
      <c r="F375" s="157"/>
      <c r="G375" s="139"/>
      <c r="H375" s="139"/>
      <c r="I375" s="157"/>
      <c r="J375" s="159"/>
      <c r="K375" s="157"/>
      <c r="L375" s="88" t="s">
        <v>449</v>
      </c>
      <c r="M375" s="159"/>
      <c r="N375" s="159"/>
      <c r="O375" s="139"/>
    </row>
    <row r="376" spans="1:15" x14ac:dyDescent="0.25">
      <c r="A376" s="144">
        <v>129</v>
      </c>
      <c r="B376" s="137"/>
      <c r="C376" s="155" t="s">
        <v>86</v>
      </c>
      <c r="D376" s="155" t="s">
        <v>33</v>
      </c>
      <c r="E376" s="88" t="s">
        <v>463</v>
      </c>
      <c r="F376" s="155" t="s">
        <v>464</v>
      </c>
      <c r="G376" s="137">
        <v>6</v>
      </c>
      <c r="H376" s="137">
        <v>300</v>
      </c>
      <c r="I376" s="155" t="s">
        <v>460</v>
      </c>
      <c r="J376" s="143" t="s">
        <v>465</v>
      </c>
      <c r="K376" s="155" t="s">
        <v>460</v>
      </c>
      <c r="L376" s="88"/>
      <c r="M376" s="143">
        <v>21.37</v>
      </c>
      <c r="N376" s="143">
        <f>(M376*0.17)+M376</f>
        <v>25.0029</v>
      </c>
      <c r="O376" s="137"/>
    </row>
    <row r="377" spans="1:15" ht="25.5" x14ac:dyDescent="0.25">
      <c r="A377" s="144"/>
      <c r="B377" s="138"/>
      <c r="C377" s="156"/>
      <c r="D377" s="156"/>
      <c r="E377" s="89" t="s">
        <v>466</v>
      </c>
      <c r="F377" s="156"/>
      <c r="G377" s="138"/>
      <c r="H377" s="138"/>
      <c r="I377" s="156"/>
      <c r="J377" s="158"/>
      <c r="K377" s="156"/>
      <c r="L377" s="90" t="s">
        <v>456</v>
      </c>
      <c r="M377" s="158"/>
      <c r="N377" s="158"/>
      <c r="O377" s="138"/>
    </row>
    <row r="378" spans="1:15" x14ac:dyDescent="0.25">
      <c r="A378" s="144"/>
      <c r="B378" s="139"/>
      <c r="C378" s="157"/>
      <c r="D378" s="157"/>
      <c r="E378" s="88"/>
      <c r="F378" s="157"/>
      <c r="G378" s="139"/>
      <c r="H378" s="139"/>
      <c r="I378" s="157"/>
      <c r="J378" s="159"/>
      <c r="K378" s="157"/>
      <c r="L378" s="88" t="s">
        <v>449</v>
      </c>
      <c r="M378" s="159"/>
      <c r="N378" s="159"/>
      <c r="O378" s="139"/>
    </row>
    <row r="379" spans="1:15" x14ac:dyDescent="0.25">
      <c r="A379" s="144">
        <v>130</v>
      </c>
      <c r="B379" s="137"/>
      <c r="C379" s="155" t="s">
        <v>86</v>
      </c>
      <c r="D379" s="155" t="s">
        <v>33</v>
      </c>
      <c r="E379" s="88" t="s">
        <v>467</v>
      </c>
      <c r="F379" s="155" t="s">
        <v>691</v>
      </c>
      <c r="G379" s="155" t="s">
        <v>468</v>
      </c>
      <c r="H379" s="137"/>
      <c r="I379" s="155" t="s">
        <v>469</v>
      </c>
      <c r="J379" s="143">
        <v>800</v>
      </c>
      <c r="K379" s="155" t="s">
        <v>469</v>
      </c>
      <c r="L379" s="91" t="s">
        <v>470</v>
      </c>
      <c r="M379" s="143">
        <v>800</v>
      </c>
      <c r="N379" s="143">
        <f t="shared" ref="N379" si="18">(M379*0.17)+M379</f>
        <v>936</v>
      </c>
      <c r="O379" s="137"/>
    </row>
    <row r="380" spans="1:15" ht="25.5" x14ac:dyDescent="0.25">
      <c r="A380" s="144"/>
      <c r="B380" s="138"/>
      <c r="C380" s="156"/>
      <c r="D380" s="156"/>
      <c r="E380" s="89" t="s">
        <v>471</v>
      </c>
      <c r="F380" s="156"/>
      <c r="G380" s="156"/>
      <c r="H380" s="138"/>
      <c r="I380" s="156"/>
      <c r="J380" s="158"/>
      <c r="K380" s="156"/>
      <c r="L380" s="91" t="s">
        <v>472</v>
      </c>
      <c r="M380" s="158"/>
      <c r="N380" s="158"/>
      <c r="O380" s="138"/>
    </row>
    <row r="381" spans="1:15" x14ac:dyDescent="0.25">
      <c r="A381" s="144"/>
      <c r="B381" s="139"/>
      <c r="C381" s="157"/>
      <c r="D381" s="157"/>
      <c r="E381" s="91"/>
      <c r="F381" s="157"/>
      <c r="G381" s="157"/>
      <c r="H381" s="139"/>
      <c r="I381" s="157"/>
      <c r="J381" s="159"/>
      <c r="K381" s="157"/>
      <c r="L381" s="91" t="s">
        <v>449</v>
      </c>
      <c r="M381" s="159"/>
      <c r="N381" s="159"/>
      <c r="O381" s="139"/>
    </row>
    <row r="382" spans="1:15" x14ac:dyDescent="0.25">
      <c r="A382" s="144">
        <v>131</v>
      </c>
      <c r="B382" s="137"/>
      <c r="C382" s="155" t="s">
        <v>86</v>
      </c>
      <c r="D382" s="155" t="s">
        <v>33</v>
      </c>
      <c r="E382" s="88" t="s">
        <v>473</v>
      </c>
      <c r="F382" s="155" t="s">
        <v>692</v>
      </c>
      <c r="G382" s="137">
        <v>17</v>
      </c>
      <c r="H382" s="137">
        <v>2500</v>
      </c>
      <c r="I382" s="155" t="s">
        <v>474</v>
      </c>
      <c r="J382" s="143">
        <v>341</v>
      </c>
      <c r="K382" s="155" t="s">
        <v>474</v>
      </c>
      <c r="L382" s="88"/>
      <c r="M382" s="143">
        <v>341</v>
      </c>
      <c r="N382" s="143">
        <f t="shared" ref="N382" si="19">(M382*0.17)+M382</f>
        <v>398.97</v>
      </c>
      <c r="O382" s="137"/>
    </row>
    <row r="383" spans="1:15" ht="25.5" x14ac:dyDescent="0.25">
      <c r="A383" s="144"/>
      <c r="B383" s="138"/>
      <c r="C383" s="156"/>
      <c r="D383" s="156"/>
      <c r="E383" s="79" t="s">
        <v>475</v>
      </c>
      <c r="F383" s="156"/>
      <c r="G383" s="138"/>
      <c r="H383" s="138"/>
      <c r="I383" s="156"/>
      <c r="J383" s="158"/>
      <c r="K383" s="156"/>
      <c r="L383" s="88" t="s">
        <v>472</v>
      </c>
      <c r="M383" s="158"/>
      <c r="N383" s="158"/>
      <c r="O383" s="138"/>
    </row>
    <row r="384" spans="1:15" x14ac:dyDescent="0.25">
      <c r="A384" s="144"/>
      <c r="B384" s="139"/>
      <c r="C384" s="157"/>
      <c r="D384" s="157"/>
      <c r="E384" s="79"/>
      <c r="F384" s="157"/>
      <c r="G384" s="139"/>
      <c r="H384" s="139"/>
      <c r="I384" s="157"/>
      <c r="J384" s="159"/>
      <c r="K384" s="157"/>
      <c r="L384" s="88" t="s">
        <v>449</v>
      </c>
      <c r="M384" s="159"/>
      <c r="N384" s="159"/>
      <c r="O384" s="139"/>
    </row>
    <row r="385" spans="1:15" ht="25.5" x14ac:dyDescent="0.25">
      <c r="A385" s="144">
        <v>132</v>
      </c>
      <c r="B385" s="137"/>
      <c r="C385" s="155" t="s">
        <v>86</v>
      </c>
      <c r="D385" s="155" t="s">
        <v>33</v>
      </c>
      <c r="E385" s="88" t="s">
        <v>476</v>
      </c>
      <c r="F385" s="155" t="s">
        <v>693</v>
      </c>
      <c r="G385" s="137">
        <v>20</v>
      </c>
      <c r="H385" s="137">
        <v>4000</v>
      </c>
      <c r="I385" s="155" t="s">
        <v>474</v>
      </c>
      <c r="J385" s="143" t="s">
        <v>477</v>
      </c>
      <c r="K385" s="155" t="s">
        <v>474</v>
      </c>
      <c r="L385" s="79" t="s">
        <v>355</v>
      </c>
      <c r="M385" s="143">
        <v>3382.92</v>
      </c>
      <c r="N385" s="143">
        <f t="shared" ref="N385" si="20">(M385*0.17)+M385</f>
        <v>3958.0164</v>
      </c>
      <c r="O385" s="137"/>
    </row>
    <row r="386" spans="1:15" ht="25.5" x14ac:dyDescent="0.25">
      <c r="A386" s="144"/>
      <c r="B386" s="138"/>
      <c r="C386" s="156"/>
      <c r="D386" s="156"/>
      <c r="E386" s="79" t="s">
        <v>478</v>
      </c>
      <c r="F386" s="156"/>
      <c r="G386" s="138"/>
      <c r="H386" s="138"/>
      <c r="I386" s="156"/>
      <c r="J386" s="158"/>
      <c r="K386" s="156"/>
      <c r="L386" s="79" t="s">
        <v>93</v>
      </c>
      <c r="M386" s="158"/>
      <c r="N386" s="158"/>
      <c r="O386" s="138"/>
    </row>
    <row r="387" spans="1:15" ht="30" x14ac:dyDescent="0.25">
      <c r="A387" s="144"/>
      <c r="B387" s="139"/>
      <c r="C387" s="157"/>
      <c r="D387" s="157"/>
      <c r="E387" s="92" t="s">
        <v>352</v>
      </c>
      <c r="F387" s="157"/>
      <c r="G387" s="139"/>
      <c r="H387" s="139"/>
      <c r="I387" s="157"/>
      <c r="J387" s="159"/>
      <c r="K387" s="157"/>
      <c r="L387" s="78" t="s">
        <v>92</v>
      </c>
      <c r="M387" s="159"/>
      <c r="N387" s="159"/>
      <c r="O387" s="139"/>
    </row>
    <row r="388" spans="1:15" x14ac:dyDescent="0.25">
      <c r="A388" s="144">
        <v>133</v>
      </c>
      <c r="B388" s="137"/>
      <c r="C388" s="155" t="s">
        <v>86</v>
      </c>
      <c r="D388" s="155" t="s">
        <v>33</v>
      </c>
      <c r="E388" s="88" t="s">
        <v>479</v>
      </c>
      <c r="F388" s="155" t="s">
        <v>694</v>
      </c>
      <c r="G388" s="137">
        <v>19</v>
      </c>
      <c r="H388" s="137">
        <v>1500</v>
      </c>
      <c r="I388" s="155" t="s">
        <v>474</v>
      </c>
      <c r="J388" s="143">
        <v>1499</v>
      </c>
      <c r="K388" s="155" t="s">
        <v>474</v>
      </c>
      <c r="L388" s="78" t="s">
        <v>110</v>
      </c>
      <c r="M388" s="160">
        <v>1499</v>
      </c>
      <c r="N388" s="160">
        <f t="shared" ref="N388" si="21">(M388*0.17)+M388</f>
        <v>1753.83</v>
      </c>
      <c r="O388" s="137"/>
    </row>
    <row r="389" spans="1:15" ht="25.5" x14ac:dyDescent="0.25">
      <c r="A389" s="144"/>
      <c r="B389" s="138"/>
      <c r="C389" s="156"/>
      <c r="D389" s="156"/>
      <c r="E389" s="89" t="s">
        <v>480</v>
      </c>
      <c r="F389" s="156"/>
      <c r="G389" s="138"/>
      <c r="H389" s="138"/>
      <c r="I389" s="156"/>
      <c r="J389" s="158"/>
      <c r="K389" s="156"/>
      <c r="L389" s="78" t="s">
        <v>93</v>
      </c>
      <c r="M389" s="161"/>
      <c r="N389" s="161"/>
      <c r="O389" s="138"/>
    </row>
    <row r="390" spans="1:15" x14ac:dyDescent="0.25">
      <c r="A390" s="144"/>
      <c r="B390" s="139"/>
      <c r="C390" s="157"/>
      <c r="D390" s="157"/>
      <c r="E390" s="88"/>
      <c r="F390" s="157"/>
      <c r="G390" s="139"/>
      <c r="H390" s="139"/>
      <c r="I390" s="157"/>
      <c r="J390" s="159"/>
      <c r="K390" s="157"/>
      <c r="L390" s="78" t="s">
        <v>92</v>
      </c>
      <c r="M390" s="162"/>
      <c r="N390" s="162"/>
      <c r="O390" s="139"/>
    </row>
    <row r="391" spans="1:15" ht="25.5" x14ac:dyDescent="0.25">
      <c r="A391" s="144">
        <v>134</v>
      </c>
      <c r="B391" s="137"/>
      <c r="C391" s="155" t="s">
        <v>86</v>
      </c>
      <c r="D391" s="155" t="s">
        <v>31</v>
      </c>
      <c r="E391" s="88" t="s">
        <v>481</v>
      </c>
      <c r="F391" s="155" t="s">
        <v>482</v>
      </c>
      <c r="G391" s="137">
        <v>5</v>
      </c>
      <c r="H391" s="137">
        <v>2000</v>
      </c>
      <c r="I391" s="155" t="s">
        <v>483</v>
      </c>
      <c r="J391" s="143">
        <v>35</v>
      </c>
      <c r="K391" s="155" t="s">
        <v>483</v>
      </c>
      <c r="L391" s="89" t="s">
        <v>484</v>
      </c>
      <c r="M391" s="143">
        <v>35</v>
      </c>
      <c r="N391" s="143">
        <f t="shared" ref="N391" si="22">(M391*0.17)+M391</f>
        <v>40.950000000000003</v>
      </c>
      <c r="O391" s="137"/>
    </row>
    <row r="392" spans="1:15" ht="25.5" x14ac:dyDescent="0.25">
      <c r="A392" s="144"/>
      <c r="B392" s="138"/>
      <c r="C392" s="156"/>
      <c r="D392" s="156"/>
      <c r="E392" s="89" t="s">
        <v>485</v>
      </c>
      <c r="F392" s="156"/>
      <c r="G392" s="138"/>
      <c r="H392" s="138"/>
      <c r="I392" s="156"/>
      <c r="J392" s="158"/>
      <c r="K392" s="156"/>
      <c r="L392" s="88" t="s">
        <v>486</v>
      </c>
      <c r="M392" s="158"/>
      <c r="N392" s="158"/>
      <c r="O392" s="138"/>
    </row>
    <row r="393" spans="1:15" x14ac:dyDescent="0.25">
      <c r="A393" s="144"/>
      <c r="B393" s="139"/>
      <c r="C393" s="157"/>
      <c r="D393" s="157"/>
      <c r="E393" s="88"/>
      <c r="F393" s="157"/>
      <c r="G393" s="139"/>
      <c r="H393" s="139"/>
      <c r="I393" s="157"/>
      <c r="J393" s="159"/>
      <c r="K393" s="157"/>
      <c r="L393" s="88" t="s">
        <v>92</v>
      </c>
      <c r="M393" s="159"/>
      <c r="N393" s="159"/>
      <c r="O393" s="139"/>
    </row>
    <row r="394" spans="1:15" x14ac:dyDescent="0.25">
      <c r="A394" s="144">
        <v>135</v>
      </c>
      <c r="B394" s="137"/>
      <c r="C394" s="155" t="s">
        <v>86</v>
      </c>
      <c r="D394" s="155" t="s">
        <v>33</v>
      </c>
      <c r="E394" s="84" t="s">
        <v>487</v>
      </c>
      <c r="F394" s="155" t="s">
        <v>488</v>
      </c>
      <c r="G394" s="137">
        <v>27</v>
      </c>
      <c r="H394" s="137">
        <v>4000</v>
      </c>
      <c r="I394" s="155" t="s">
        <v>474</v>
      </c>
      <c r="J394" s="143" t="s">
        <v>489</v>
      </c>
      <c r="K394" s="155" t="s">
        <v>474</v>
      </c>
      <c r="L394" s="78" t="s">
        <v>359</v>
      </c>
      <c r="M394" s="143">
        <v>329</v>
      </c>
      <c r="N394" s="143">
        <f t="shared" ref="N394" si="23">(M394*0.17)+M394</f>
        <v>384.93</v>
      </c>
      <c r="O394" s="137"/>
    </row>
    <row r="395" spans="1:15" ht="25.5" x14ac:dyDescent="0.25">
      <c r="A395" s="144"/>
      <c r="B395" s="138"/>
      <c r="C395" s="156"/>
      <c r="D395" s="156"/>
      <c r="E395" s="89" t="s">
        <v>490</v>
      </c>
      <c r="F395" s="156"/>
      <c r="G395" s="138"/>
      <c r="H395" s="138"/>
      <c r="I395" s="156"/>
      <c r="J395" s="158"/>
      <c r="K395" s="156"/>
      <c r="L395" s="79" t="s">
        <v>190</v>
      </c>
      <c r="M395" s="158"/>
      <c r="N395" s="158"/>
      <c r="O395" s="138"/>
    </row>
    <row r="396" spans="1:15" x14ac:dyDescent="0.25">
      <c r="A396" s="144"/>
      <c r="B396" s="139"/>
      <c r="C396" s="157"/>
      <c r="D396" s="157"/>
      <c r="E396" s="88"/>
      <c r="F396" s="157"/>
      <c r="G396" s="139"/>
      <c r="H396" s="139"/>
      <c r="I396" s="157"/>
      <c r="J396" s="159"/>
      <c r="K396" s="157"/>
      <c r="L396" s="78" t="s">
        <v>92</v>
      </c>
      <c r="M396" s="159"/>
      <c r="N396" s="159"/>
      <c r="O396" s="139"/>
    </row>
    <row r="397" spans="1:15" x14ac:dyDescent="0.25">
      <c r="A397" s="144">
        <v>136</v>
      </c>
      <c r="B397" s="137"/>
      <c r="C397" s="155" t="s">
        <v>86</v>
      </c>
      <c r="D397" s="155" t="s">
        <v>31</v>
      </c>
      <c r="E397" s="84" t="s">
        <v>491</v>
      </c>
      <c r="F397" s="155" t="s">
        <v>492</v>
      </c>
      <c r="G397" s="137">
        <v>4</v>
      </c>
      <c r="H397" s="137">
        <v>6000</v>
      </c>
      <c r="I397" s="155" t="s">
        <v>493</v>
      </c>
      <c r="J397" s="143" t="s">
        <v>494</v>
      </c>
      <c r="K397" s="155" t="s">
        <v>493</v>
      </c>
      <c r="L397" s="88" t="s">
        <v>495</v>
      </c>
      <c r="M397" s="143">
        <v>1613.5</v>
      </c>
      <c r="N397" s="143">
        <f t="shared" ref="N397" si="24">(M397*0.17)+M397</f>
        <v>1887.7950000000001</v>
      </c>
      <c r="O397" s="137"/>
    </row>
    <row r="398" spans="1:15" ht="25.5" x14ac:dyDescent="0.25">
      <c r="A398" s="144"/>
      <c r="B398" s="138"/>
      <c r="C398" s="156"/>
      <c r="D398" s="156"/>
      <c r="E398" s="89" t="s">
        <v>496</v>
      </c>
      <c r="F398" s="156"/>
      <c r="G398" s="138"/>
      <c r="H398" s="138"/>
      <c r="I398" s="156"/>
      <c r="J398" s="158"/>
      <c r="K398" s="156"/>
      <c r="L398" s="88" t="s">
        <v>497</v>
      </c>
      <c r="M398" s="158"/>
      <c r="N398" s="158"/>
      <c r="O398" s="138"/>
    </row>
    <row r="399" spans="1:15" x14ac:dyDescent="0.25">
      <c r="A399" s="144"/>
      <c r="B399" s="139"/>
      <c r="C399" s="157"/>
      <c r="D399" s="157"/>
      <c r="E399" s="88"/>
      <c r="F399" s="157"/>
      <c r="G399" s="139"/>
      <c r="H399" s="139"/>
      <c r="I399" s="157"/>
      <c r="J399" s="159"/>
      <c r="K399" s="157"/>
      <c r="L399" s="88" t="s">
        <v>449</v>
      </c>
      <c r="M399" s="159"/>
      <c r="N399" s="159"/>
      <c r="O399" s="139"/>
    </row>
    <row r="400" spans="1:15" ht="25.5" x14ac:dyDescent="0.25">
      <c r="A400" s="144">
        <v>137</v>
      </c>
      <c r="B400" s="137"/>
      <c r="C400" s="155" t="s">
        <v>86</v>
      </c>
      <c r="D400" s="155" t="s">
        <v>31</v>
      </c>
      <c r="E400" s="88" t="s">
        <v>498</v>
      </c>
      <c r="F400" s="155" t="s">
        <v>482</v>
      </c>
      <c r="G400" s="137">
        <v>5</v>
      </c>
      <c r="H400" s="137">
        <v>2000</v>
      </c>
      <c r="I400" s="155" t="s">
        <v>483</v>
      </c>
      <c r="J400" s="143">
        <v>35</v>
      </c>
      <c r="K400" s="155" t="s">
        <v>483</v>
      </c>
      <c r="L400" s="89" t="s">
        <v>484</v>
      </c>
      <c r="M400" s="143">
        <v>35</v>
      </c>
      <c r="N400" s="143">
        <v>35</v>
      </c>
      <c r="O400" s="137"/>
    </row>
    <row r="401" spans="1:15" ht="25.5" x14ac:dyDescent="0.25">
      <c r="A401" s="144"/>
      <c r="B401" s="138"/>
      <c r="C401" s="156"/>
      <c r="D401" s="156"/>
      <c r="E401" s="89" t="s">
        <v>485</v>
      </c>
      <c r="F401" s="156"/>
      <c r="G401" s="138"/>
      <c r="H401" s="138"/>
      <c r="I401" s="156"/>
      <c r="J401" s="158"/>
      <c r="K401" s="156"/>
      <c r="L401" s="88" t="s">
        <v>486</v>
      </c>
      <c r="M401" s="158"/>
      <c r="N401" s="158"/>
      <c r="O401" s="138"/>
    </row>
    <row r="402" spans="1:15" x14ac:dyDescent="0.25">
      <c r="A402" s="144"/>
      <c r="B402" s="139"/>
      <c r="C402" s="157"/>
      <c r="D402" s="157"/>
      <c r="E402" s="88"/>
      <c r="F402" s="157"/>
      <c r="G402" s="139"/>
      <c r="H402" s="139"/>
      <c r="I402" s="157"/>
      <c r="J402" s="159"/>
      <c r="K402" s="157"/>
      <c r="L402" s="88" t="s">
        <v>92</v>
      </c>
      <c r="M402" s="159"/>
      <c r="N402" s="159"/>
      <c r="O402" s="139"/>
    </row>
    <row r="403" spans="1:15" x14ac:dyDescent="0.25">
      <c r="A403" s="144">
        <v>138</v>
      </c>
      <c r="B403" s="137"/>
      <c r="C403" s="155" t="s">
        <v>86</v>
      </c>
      <c r="D403" s="155" t="s">
        <v>33</v>
      </c>
      <c r="E403" s="84" t="s">
        <v>499</v>
      </c>
      <c r="F403" s="155" t="s">
        <v>695</v>
      </c>
      <c r="G403" s="137">
        <v>38</v>
      </c>
      <c r="H403" s="137">
        <v>6000</v>
      </c>
      <c r="I403" s="155" t="s">
        <v>469</v>
      </c>
      <c r="J403" s="143">
        <v>5300</v>
      </c>
      <c r="K403" s="155" t="s">
        <v>469</v>
      </c>
      <c r="L403" s="88" t="s">
        <v>500</v>
      </c>
      <c r="M403" s="143">
        <v>5300</v>
      </c>
      <c r="N403" s="143">
        <v>5300</v>
      </c>
      <c r="O403" s="137"/>
    </row>
    <row r="404" spans="1:15" ht="25.5" x14ac:dyDescent="0.25">
      <c r="A404" s="144"/>
      <c r="B404" s="138"/>
      <c r="C404" s="156"/>
      <c r="D404" s="156"/>
      <c r="E404" s="89" t="s">
        <v>501</v>
      </c>
      <c r="F404" s="156"/>
      <c r="G404" s="138"/>
      <c r="H404" s="138"/>
      <c r="I404" s="156"/>
      <c r="J404" s="158"/>
      <c r="K404" s="156"/>
      <c r="L404" s="91" t="s">
        <v>502</v>
      </c>
      <c r="M404" s="158"/>
      <c r="N404" s="158"/>
      <c r="O404" s="138"/>
    </row>
    <row r="405" spans="1:15" x14ac:dyDescent="0.25">
      <c r="A405" s="144"/>
      <c r="B405" s="139"/>
      <c r="C405" s="157"/>
      <c r="D405" s="157"/>
      <c r="E405" s="88"/>
      <c r="F405" s="157"/>
      <c r="G405" s="139"/>
      <c r="H405" s="139"/>
      <c r="I405" s="157"/>
      <c r="J405" s="159"/>
      <c r="K405" s="157"/>
      <c r="L405" s="88" t="s">
        <v>449</v>
      </c>
      <c r="M405" s="159"/>
      <c r="N405" s="159"/>
      <c r="O405" s="139"/>
    </row>
    <row r="406" spans="1:15" x14ac:dyDescent="0.25">
      <c r="A406" s="144">
        <v>139</v>
      </c>
      <c r="B406" s="137"/>
      <c r="C406" s="155" t="s">
        <v>86</v>
      </c>
      <c r="D406" s="155" t="s">
        <v>31</v>
      </c>
      <c r="E406" s="88" t="s">
        <v>503</v>
      </c>
      <c r="F406" s="155" t="s">
        <v>504</v>
      </c>
      <c r="G406" s="137">
        <v>9</v>
      </c>
      <c r="H406" s="137">
        <v>4500</v>
      </c>
      <c r="I406" s="155" t="s">
        <v>505</v>
      </c>
      <c r="J406" s="143" t="s">
        <v>506</v>
      </c>
      <c r="K406" s="155" t="s">
        <v>454</v>
      </c>
      <c r="L406" s="88" t="s">
        <v>507</v>
      </c>
      <c r="M406" s="143">
        <v>4442.7299999999996</v>
      </c>
      <c r="N406" s="143">
        <f t="shared" ref="N406:N460" si="25">(M406*0.17)+M406</f>
        <v>5197.9940999999999</v>
      </c>
      <c r="O406" s="137"/>
    </row>
    <row r="407" spans="1:15" ht="25.5" x14ac:dyDescent="0.25">
      <c r="A407" s="144"/>
      <c r="B407" s="138"/>
      <c r="C407" s="156"/>
      <c r="D407" s="156"/>
      <c r="E407" s="89" t="s">
        <v>508</v>
      </c>
      <c r="F407" s="156"/>
      <c r="G407" s="138"/>
      <c r="H407" s="138"/>
      <c r="I407" s="156"/>
      <c r="J407" s="158"/>
      <c r="K407" s="156"/>
      <c r="L407" s="89" t="s">
        <v>509</v>
      </c>
      <c r="M407" s="158"/>
      <c r="N407" s="158"/>
      <c r="O407" s="138"/>
    </row>
    <row r="408" spans="1:15" x14ac:dyDescent="0.25">
      <c r="A408" s="144"/>
      <c r="B408" s="139"/>
      <c r="C408" s="157"/>
      <c r="D408" s="157"/>
      <c r="E408" s="88"/>
      <c r="F408" s="157"/>
      <c r="G408" s="139"/>
      <c r="H408" s="139"/>
      <c r="I408" s="157"/>
      <c r="J408" s="159"/>
      <c r="K408" s="157"/>
      <c r="L408" s="88" t="s">
        <v>449</v>
      </c>
      <c r="M408" s="159"/>
      <c r="N408" s="159"/>
      <c r="O408" s="139"/>
    </row>
    <row r="409" spans="1:15" x14ac:dyDescent="0.25">
      <c r="A409" s="144">
        <v>140</v>
      </c>
      <c r="B409" s="137"/>
      <c r="C409" s="155" t="s">
        <v>86</v>
      </c>
      <c r="D409" s="155" t="s">
        <v>31</v>
      </c>
      <c r="E409" s="88" t="s">
        <v>510</v>
      </c>
      <c r="F409" s="155" t="s">
        <v>511</v>
      </c>
      <c r="G409" s="137">
        <v>33</v>
      </c>
      <c r="H409" s="137">
        <v>2700</v>
      </c>
      <c r="I409" s="155" t="s">
        <v>505</v>
      </c>
      <c r="J409" s="143" t="s">
        <v>512</v>
      </c>
      <c r="K409" s="155" t="s">
        <v>454</v>
      </c>
      <c r="L409" s="88" t="s">
        <v>513</v>
      </c>
      <c r="M409" s="143">
        <v>2594.87</v>
      </c>
      <c r="N409" s="143">
        <f t="shared" si="25"/>
        <v>3035.9978999999998</v>
      </c>
      <c r="O409" s="137"/>
    </row>
    <row r="410" spans="1:15" ht="25.5" x14ac:dyDescent="0.25">
      <c r="A410" s="144"/>
      <c r="B410" s="138"/>
      <c r="C410" s="156"/>
      <c r="D410" s="156"/>
      <c r="E410" s="89" t="s">
        <v>514</v>
      </c>
      <c r="F410" s="156"/>
      <c r="G410" s="138"/>
      <c r="H410" s="138"/>
      <c r="I410" s="156"/>
      <c r="J410" s="158"/>
      <c r="K410" s="156"/>
      <c r="L410" s="83" t="s">
        <v>515</v>
      </c>
      <c r="M410" s="158"/>
      <c r="N410" s="158"/>
      <c r="O410" s="138"/>
    </row>
    <row r="411" spans="1:15" x14ac:dyDescent="0.25">
      <c r="A411" s="144"/>
      <c r="B411" s="139"/>
      <c r="C411" s="157"/>
      <c r="D411" s="157"/>
      <c r="E411" s="88"/>
      <c r="F411" s="157"/>
      <c r="G411" s="139"/>
      <c r="H411" s="139"/>
      <c r="I411" s="157"/>
      <c r="J411" s="159"/>
      <c r="K411" s="157"/>
      <c r="L411" s="88" t="s">
        <v>449</v>
      </c>
      <c r="M411" s="159"/>
      <c r="N411" s="159"/>
      <c r="O411" s="139"/>
    </row>
    <row r="412" spans="1:15" x14ac:dyDescent="0.25">
      <c r="A412" s="144">
        <v>141</v>
      </c>
      <c r="B412" s="137"/>
      <c r="C412" s="155" t="s">
        <v>86</v>
      </c>
      <c r="D412" s="155" t="s">
        <v>33</v>
      </c>
      <c r="E412" s="88" t="s">
        <v>516</v>
      </c>
      <c r="F412" s="155" t="s">
        <v>696</v>
      </c>
      <c r="G412" s="137">
        <v>22</v>
      </c>
      <c r="H412" s="137">
        <v>2500</v>
      </c>
      <c r="I412" s="155" t="s">
        <v>517</v>
      </c>
      <c r="J412" s="143">
        <v>150</v>
      </c>
      <c r="K412" s="155" t="s">
        <v>517</v>
      </c>
      <c r="L412" s="88" t="s">
        <v>518</v>
      </c>
      <c r="M412" s="143">
        <v>150</v>
      </c>
      <c r="N412" s="143">
        <v>150</v>
      </c>
      <c r="O412" s="137"/>
    </row>
    <row r="413" spans="1:15" ht="25.5" x14ac:dyDescent="0.25">
      <c r="A413" s="144"/>
      <c r="B413" s="138"/>
      <c r="C413" s="156"/>
      <c r="D413" s="156"/>
      <c r="E413" s="89" t="s">
        <v>519</v>
      </c>
      <c r="F413" s="156"/>
      <c r="G413" s="138"/>
      <c r="H413" s="138"/>
      <c r="I413" s="156"/>
      <c r="J413" s="158"/>
      <c r="K413" s="156"/>
      <c r="L413" s="88" t="s">
        <v>520</v>
      </c>
      <c r="M413" s="158"/>
      <c r="N413" s="158"/>
      <c r="O413" s="138"/>
    </row>
    <row r="414" spans="1:15" x14ac:dyDescent="0.25">
      <c r="A414" s="144"/>
      <c r="B414" s="139"/>
      <c r="C414" s="157"/>
      <c r="D414" s="157"/>
      <c r="E414" s="88"/>
      <c r="F414" s="157"/>
      <c r="G414" s="139"/>
      <c r="H414" s="139"/>
      <c r="I414" s="157"/>
      <c r="J414" s="159"/>
      <c r="K414" s="157"/>
      <c r="L414" s="88" t="s">
        <v>521</v>
      </c>
      <c r="M414" s="159"/>
      <c r="N414" s="159"/>
      <c r="O414" s="139"/>
    </row>
    <row r="415" spans="1:15" x14ac:dyDescent="0.25">
      <c r="A415" s="144">
        <v>142</v>
      </c>
      <c r="B415" s="137"/>
      <c r="C415" s="155" t="s">
        <v>86</v>
      </c>
      <c r="D415" s="155" t="s">
        <v>33</v>
      </c>
      <c r="E415" s="88" t="s">
        <v>522</v>
      </c>
      <c r="F415" s="155" t="s">
        <v>523</v>
      </c>
      <c r="G415" s="137">
        <v>2</v>
      </c>
      <c r="H415" s="137">
        <v>1000</v>
      </c>
      <c r="I415" s="155" t="s">
        <v>292</v>
      </c>
      <c r="J415" s="143">
        <v>35</v>
      </c>
      <c r="K415" s="155" t="s">
        <v>292</v>
      </c>
      <c r="L415" s="88"/>
      <c r="M415" s="143">
        <v>35</v>
      </c>
      <c r="N415" s="143">
        <f t="shared" si="25"/>
        <v>40.950000000000003</v>
      </c>
      <c r="O415" s="137"/>
    </row>
    <row r="416" spans="1:15" ht="25.5" x14ac:dyDescent="0.25">
      <c r="A416" s="144"/>
      <c r="B416" s="138"/>
      <c r="C416" s="156"/>
      <c r="D416" s="156"/>
      <c r="E416" s="89" t="s">
        <v>524</v>
      </c>
      <c r="F416" s="156"/>
      <c r="G416" s="138"/>
      <c r="H416" s="138"/>
      <c r="I416" s="156"/>
      <c r="J416" s="158"/>
      <c r="K416" s="156"/>
      <c r="L416" s="88" t="s">
        <v>520</v>
      </c>
      <c r="M416" s="158"/>
      <c r="N416" s="158"/>
      <c r="O416" s="138"/>
    </row>
    <row r="417" spans="1:15" x14ac:dyDescent="0.25">
      <c r="A417" s="144"/>
      <c r="B417" s="139"/>
      <c r="C417" s="157"/>
      <c r="D417" s="157"/>
      <c r="E417" s="88"/>
      <c r="F417" s="157"/>
      <c r="G417" s="139"/>
      <c r="H417" s="139"/>
      <c r="I417" s="157"/>
      <c r="J417" s="159"/>
      <c r="K417" s="157"/>
      <c r="L417" s="88" t="s">
        <v>449</v>
      </c>
      <c r="M417" s="159"/>
      <c r="N417" s="159"/>
      <c r="O417" s="139"/>
    </row>
    <row r="418" spans="1:15" x14ac:dyDescent="0.25">
      <c r="A418" s="144">
        <v>143</v>
      </c>
      <c r="B418" s="137"/>
      <c r="C418" s="155" t="s">
        <v>86</v>
      </c>
      <c r="D418" s="155" t="s">
        <v>33</v>
      </c>
      <c r="E418" s="88" t="s">
        <v>525</v>
      </c>
      <c r="F418" s="155" t="s">
        <v>697</v>
      </c>
      <c r="G418" s="137">
        <v>24</v>
      </c>
      <c r="H418" s="137">
        <v>2000</v>
      </c>
      <c r="I418" s="155" t="s">
        <v>505</v>
      </c>
      <c r="J418" s="143">
        <v>598.29</v>
      </c>
      <c r="K418" s="155" t="s">
        <v>505</v>
      </c>
      <c r="L418" s="88"/>
      <c r="M418" s="143">
        <v>598.29</v>
      </c>
      <c r="N418" s="143">
        <f t="shared" si="25"/>
        <v>699.99929999999995</v>
      </c>
      <c r="O418" s="137"/>
    </row>
    <row r="419" spans="1:15" ht="25.5" x14ac:dyDescent="0.25">
      <c r="A419" s="144"/>
      <c r="B419" s="138"/>
      <c r="C419" s="156"/>
      <c r="D419" s="156"/>
      <c r="E419" s="89" t="s">
        <v>526</v>
      </c>
      <c r="F419" s="156"/>
      <c r="G419" s="138"/>
      <c r="H419" s="138"/>
      <c r="I419" s="156"/>
      <c r="J419" s="158"/>
      <c r="K419" s="156"/>
      <c r="L419" s="88" t="s">
        <v>520</v>
      </c>
      <c r="M419" s="158"/>
      <c r="N419" s="158"/>
      <c r="O419" s="138"/>
    </row>
    <row r="420" spans="1:15" x14ac:dyDescent="0.25">
      <c r="A420" s="144"/>
      <c r="B420" s="139"/>
      <c r="C420" s="157"/>
      <c r="D420" s="157"/>
      <c r="E420" s="88"/>
      <c r="F420" s="157"/>
      <c r="G420" s="139"/>
      <c r="H420" s="139"/>
      <c r="I420" s="157"/>
      <c r="J420" s="159"/>
      <c r="K420" s="157"/>
      <c r="L420" s="88" t="s">
        <v>449</v>
      </c>
      <c r="M420" s="159"/>
      <c r="N420" s="159"/>
      <c r="O420" s="139"/>
    </row>
    <row r="421" spans="1:15" x14ac:dyDescent="0.25">
      <c r="A421" s="144">
        <v>144</v>
      </c>
      <c r="B421" s="137"/>
      <c r="C421" s="155" t="s">
        <v>86</v>
      </c>
      <c r="D421" s="155" t="s">
        <v>31</v>
      </c>
      <c r="E421" s="88" t="s">
        <v>525</v>
      </c>
      <c r="F421" s="155" t="s">
        <v>527</v>
      </c>
      <c r="G421" s="137">
        <v>17</v>
      </c>
      <c r="H421" s="137">
        <v>4000</v>
      </c>
      <c r="I421" s="155" t="s">
        <v>528</v>
      </c>
      <c r="J421" s="143" t="s">
        <v>529</v>
      </c>
      <c r="K421" s="155" t="s">
        <v>528</v>
      </c>
      <c r="L421" s="88" t="s">
        <v>530</v>
      </c>
      <c r="M421" s="143">
        <v>509.48</v>
      </c>
      <c r="N421" s="143">
        <f t="shared" si="25"/>
        <v>596.09159999999997</v>
      </c>
      <c r="O421" s="137"/>
    </row>
    <row r="422" spans="1:15" ht="25.5" x14ac:dyDescent="0.25">
      <c r="A422" s="144"/>
      <c r="B422" s="138"/>
      <c r="C422" s="156"/>
      <c r="D422" s="156"/>
      <c r="E422" s="89" t="s">
        <v>531</v>
      </c>
      <c r="F422" s="156"/>
      <c r="G422" s="138"/>
      <c r="H422" s="138"/>
      <c r="I422" s="156"/>
      <c r="J422" s="158"/>
      <c r="K422" s="156"/>
      <c r="L422" s="88" t="s">
        <v>146</v>
      </c>
      <c r="M422" s="158"/>
      <c r="N422" s="158"/>
      <c r="O422" s="138"/>
    </row>
    <row r="423" spans="1:15" x14ac:dyDescent="0.25">
      <c r="A423" s="144"/>
      <c r="B423" s="139"/>
      <c r="C423" s="157"/>
      <c r="D423" s="157"/>
      <c r="E423" s="88"/>
      <c r="F423" s="157"/>
      <c r="G423" s="139"/>
      <c r="H423" s="139"/>
      <c r="I423" s="157"/>
      <c r="J423" s="159"/>
      <c r="K423" s="157"/>
      <c r="L423" s="88" t="s">
        <v>103</v>
      </c>
      <c r="M423" s="159"/>
      <c r="N423" s="159"/>
      <c r="O423" s="139"/>
    </row>
    <row r="424" spans="1:15" ht="25.5" x14ac:dyDescent="0.25">
      <c r="A424" s="144">
        <v>145</v>
      </c>
      <c r="B424" s="137"/>
      <c r="C424" s="155" t="s">
        <v>86</v>
      </c>
      <c r="D424" s="155" t="s">
        <v>31</v>
      </c>
      <c r="E424" s="88" t="s">
        <v>532</v>
      </c>
      <c r="F424" s="155" t="s">
        <v>482</v>
      </c>
      <c r="G424" s="137">
        <v>5</v>
      </c>
      <c r="H424" s="137">
        <v>2000</v>
      </c>
      <c r="I424" s="155" t="s">
        <v>483</v>
      </c>
      <c r="J424" s="143">
        <v>70</v>
      </c>
      <c r="K424" s="155" t="s">
        <v>483</v>
      </c>
      <c r="L424" s="89" t="s">
        <v>484</v>
      </c>
      <c r="M424" s="143">
        <v>70</v>
      </c>
      <c r="N424" s="143">
        <f t="shared" ref="N424" si="26">(M424*0.17)+M424</f>
        <v>81.900000000000006</v>
      </c>
      <c r="O424" s="137"/>
    </row>
    <row r="425" spans="1:15" ht="25.5" x14ac:dyDescent="0.25">
      <c r="A425" s="144"/>
      <c r="B425" s="138"/>
      <c r="C425" s="156"/>
      <c r="D425" s="156"/>
      <c r="E425" s="89" t="s">
        <v>485</v>
      </c>
      <c r="F425" s="156"/>
      <c r="G425" s="138"/>
      <c r="H425" s="138"/>
      <c r="I425" s="156"/>
      <c r="J425" s="158"/>
      <c r="K425" s="156"/>
      <c r="L425" s="88" t="s">
        <v>486</v>
      </c>
      <c r="M425" s="158"/>
      <c r="N425" s="158"/>
      <c r="O425" s="138"/>
    </row>
    <row r="426" spans="1:15" x14ac:dyDescent="0.25">
      <c r="A426" s="144"/>
      <c r="B426" s="139"/>
      <c r="C426" s="157"/>
      <c r="D426" s="157"/>
      <c r="E426" s="88"/>
      <c r="F426" s="157"/>
      <c r="G426" s="139"/>
      <c r="H426" s="139"/>
      <c r="I426" s="157"/>
      <c r="J426" s="159"/>
      <c r="K426" s="157"/>
      <c r="L426" s="88" t="s">
        <v>92</v>
      </c>
      <c r="M426" s="159"/>
      <c r="N426" s="159"/>
      <c r="O426" s="139"/>
    </row>
    <row r="427" spans="1:15" x14ac:dyDescent="0.25">
      <c r="A427" s="144">
        <v>146</v>
      </c>
      <c r="B427" s="137"/>
      <c r="C427" s="155" t="s">
        <v>86</v>
      </c>
      <c r="D427" s="155" t="s">
        <v>33</v>
      </c>
      <c r="E427" s="88" t="s">
        <v>533</v>
      </c>
      <c r="F427" s="155" t="s">
        <v>698</v>
      </c>
      <c r="G427" s="137">
        <v>4</v>
      </c>
      <c r="H427" s="137">
        <v>4000</v>
      </c>
      <c r="I427" s="155" t="s">
        <v>534</v>
      </c>
      <c r="J427" s="143">
        <v>3060</v>
      </c>
      <c r="K427" s="155" t="s">
        <v>534</v>
      </c>
      <c r="L427" s="88" t="s">
        <v>535</v>
      </c>
      <c r="M427" s="143">
        <v>3060</v>
      </c>
      <c r="N427" s="143">
        <f t="shared" si="25"/>
        <v>3580.2</v>
      </c>
      <c r="O427" s="137"/>
    </row>
    <row r="428" spans="1:15" ht="25.5" x14ac:dyDescent="0.25">
      <c r="A428" s="144"/>
      <c r="B428" s="138"/>
      <c r="C428" s="156"/>
      <c r="D428" s="156"/>
      <c r="E428" s="89" t="s">
        <v>536</v>
      </c>
      <c r="F428" s="156"/>
      <c r="G428" s="138"/>
      <c r="H428" s="138"/>
      <c r="I428" s="156"/>
      <c r="J428" s="158"/>
      <c r="K428" s="156"/>
      <c r="L428" s="88" t="s">
        <v>537</v>
      </c>
      <c r="M428" s="158"/>
      <c r="N428" s="158"/>
      <c r="O428" s="138"/>
    </row>
    <row r="429" spans="1:15" x14ac:dyDescent="0.25">
      <c r="A429" s="144"/>
      <c r="B429" s="139"/>
      <c r="C429" s="157"/>
      <c r="D429" s="157"/>
      <c r="E429" s="88"/>
      <c r="F429" s="157"/>
      <c r="G429" s="139"/>
      <c r="H429" s="139"/>
      <c r="I429" s="157"/>
      <c r="J429" s="159"/>
      <c r="K429" s="157"/>
      <c r="L429" s="88" t="s">
        <v>103</v>
      </c>
      <c r="M429" s="159"/>
      <c r="N429" s="159"/>
      <c r="O429" s="139"/>
    </row>
    <row r="430" spans="1:15" x14ac:dyDescent="0.25">
      <c r="A430" s="144">
        <v>147</v>
      </c>
      <c r="B430" s="137"/>
      <c r="C430" s="155" t="s">
        <v>86</v>
      </c>
      <c r="D430" s="155" t="s">
        <v>33</v>
      </c>
      <c r="E430" s="88" t="s">
        <v>538</v>
      </c>
      <c r="F430" s="155" t="s">
        <v>690</v>
      </c>
      <c r="G430" s="137">
        <v>32</v>
      </c>
      <c r="H430" s="137">
        <v>6000</v>
      </c>
      <c r="I430" s="155" t="s">
        <v>440</v>
      </c>
      <c r="J430" s="143">
        <v>580</v>
      </c>
      <c r="K430" s="155" t="s">
        <v>440</v>
      </c>
      <c r="L430" s="88" t="s">
        <v>539</v>
      </c>
      <c r="M430" s="143">
        <v>5200</v>
      </c>
      <c r="N430" s="143">
        <f t="shared" si="25"/>
        <v>6084</v>
      </c>
      <c r="O430" s="137"/>
    </row>
    <row r="431" spans="1:15" ht="25.5" x14ac:dyDescent="0.25">
      <c r="A431" s="144"/>
      <c r="B431" s="138"/>
      <c r="C431" s="156"/>
      <c r="D431" s="156"/>
      <c r="E431" s="89" t="s">
        <v>540</v>
      </c>
      <c r="F431" s="156"/>
      <c r="G431" s="138"/>
      <c r="H431" s="138"/>
      <c r="I431" s="156"/>
      <c r="J431" s="158"/>
      <c r="K431" s="156"/>
      <c r="L431" s="88" t="s">
        <v>541</v>
      </c>
      <c r="M431" s="158"/>
      <c r="N431" s="158"/>
      <c r="O431" s="138"/>
    </row>
    <row r="432" spans="1:15" x14ac:dyDescent="0.25">
      <c r="A432" s="144"/>
      <c r="B432" s="139"/>
      <c r="C432" s="157"/>
      <c r="D432" s="157"/>
      <c r="E432" s="84"/>
      <c r="F432" s="157"/>
      <c r="G432" s="139"/>
      <c r="H432" s="139"/>
      <c r="I432" s="157"/>
      <c r="J432" s="159"/>
      <c r="K432" s="157"/>
      <c r="L432" s="88" t="s">
        <v>103</v>
      </c>
      <c r="M432" s="159"/>
      <c r="N432" s="159"/>
      <c r="O432" s="139"/>
    </row>
    <row r="433" spans="1:15" ht="25.5" x14ac:dyDescent="0.25">
      <c r="A433" s="144">
        <v>148</v>
      </c>
      <c r="B433" s="137"/>
      <c r="C433" s="155" t="s">
        <v>86</v>
      </c>
      <c r="D433" s="155" t="s">
        <v>33</v>
      </c>
      <c r="E433" s="88" t="s">
        <v>542</v>
      </c>
      <c r="F433" s="155" t="s">
        <v>699</v>
      </c>
      <c r="G433" s="137">
        <v>10</v>
      </c>
      <c r="H433" s="137">
        <v>700</v>
      </c>
      <c r="I433" s="155" t="s">
        <v>543</v>
      </c>
      <c r="J433" s="143">
        <v>50</v>
      </c>
      <c r="K433" s="155" t="s">
        <v>543</v>
      </c>
      <c r="L433" s="79" t="s">
        <v>201</v>
      </c>
      <c r="M433" s="143">
        <v>50</v>
      </c>
      <c r="N433" s="143">
        <f t="shared" si="25"/>
        <v>58.5</v>
      </c>
      <c r="O433" s="137"/>
    </row>
    <row r="434" spans="1:15" ht="25.5" x14ac:dyDescent="0.25">
      <c r="A434" s="144"/>
      <c r="B434" s="138"/>
      <c r="C434" s="156"/>
      <c r="D434" s="156"/>
      <c r="E434" s="89" t="s">
        <v>544</v>
      </c>
      <c r="F434" s="156"/>
      <c r="G434" s="138"/>
      <c r="H434" s="138"/>
      <c r="I434" s="156"/>
      <c r="J434" s="158"/>
      <c r="K434" s="156"/>
      <c r="L434" s="79" t="s">
        <v>93</v>
      </c>
      <c r="M434" s="158"/>
      <c r="N434" s="158"/>
      <c r="O434" s="138"/>
    </row>
    <row r="435" spans="1:15" x14ac:dyDescent="0.25">
      <c r="A435" s="144"/>
      <c r="B435" s="139"/>
      <c r="C435" s="157"/>
      <c r="D435" s="157"/>
      <c r="E435" s="88"/>
      <c r="F435" s="157"/>
      <c r="G435" s="139"/>
      <c r="H435" s="139"/>
      <c r="I435" s="157"/>
      <c r="J435" s="159"/>
      <c r="K435" s="157"/>
      <c r="L435" s="78" t="s">
        <v>92</v>
      </c>
      <c r="M435" s="159"/>
      <c r="N435" s="159"/>
      <c r="O435" s="139"/>
    </row>
    <row r="436" spans="1:15" x14ac:dyDescent="0.25">
      <c r="A436" s="144">
        <v>149</v>
      </c>
      <c r="B436" s="137"/>
      <c r="C436" s="155" t="s">
        <v>86</v>
      </c>
      <c r="D436" s="155" t="s">
        <v>31</v>
      </c>
      <c r="E436" s="88" t="s">
        <v>545</v>
      </c>
      <c r="F436" s="155" t="s">
        <v>527</v>
      </c>
      <c r="G436" s="137">
        <v>17</v>
      </c>
      <c r="H436" s="137">
        <v>4000</v>
      </c>
      <c r="I436" s="155" t="s">
        <v>528</v>
      </c>
      <c r="J436" s="143" t="s">
        <v>529</v>
      </c>
      <c r="K436" s="155" t="s">
        <v>528</v>
      </c>
      <c r="L436" s="88" t="s">
        <v>530</v>
      </c>
      <c r="M436" s="143">
        <v>509.48</v>
      </c>
      <c r="N436" s="143">
        <f t="shared" si="25"/>
        <v>596.09159999999997</v>
      </c>
      <c r="O436" s="137"/>
    </row>
    <row r="437" spans="1:15" ht="25.5" x14ac:dyDescent="0.25">
      <c r="A437" s="144"/>
      <c r="B437" s="138"/>
      <c r="C437" s="156"/>
      <c r="D437" s="156"/>
      <c r="E437" s="89" t="s">
        <v>531</v>
      </c>
      <c r="F437" s="156"/>
      <c r="G437" s="138"/>
      <c r="H437" s="138"/>
      <c r="I437" s="156"/>
      <c r="J437" s="158"/>
      <c r="K437" s="156"/>
      <c r="L437" s="88" t="s">
        <v>146</v>
      </c>
      <c r="M437" s="158"/>
      <c r="N437" s="158"/>
      <c r="O437" s="138"/>
    </row>
    <row r="438" spans="1:15" x14ac:dyDescent="0.25">
      <c r="A438" s="144"/>
      <c r="B438" s="139"/>
      <c r="C438" s="157"/>
      <c r="D438" s="157"/>
      <c r="E438" s="88"/>
      <c r="F438" s="157"/>
      <c r="G438" s="139"/>
      <c r="H438" s="139"/>
      <c r="I438" s="157"/>
      <c r="J438" s="159"/>
      <c r="K438" s="157"/>
      <c r="L438" s="88" t="s">
        <v>103</v>
      </c>
      <c r="M438" s="159"/>
      <c r="N438" s="159"/>
      <c r="O438" s="139"/>
    </row>
    <row r="439" spans="1:15" x14ac:dyDescent="0.25">
      <c r="A439" s="144">
        <v>150</v>
      </c>
      <c r="B439" s="137"/>
      <c r="C439" s="155" t="s">
        <v>86</v>
      </c>
      <c r="D439" s="155" t="s">
        <v>31</v>
      </c>
      <c r="E439" s="88" t="s">
        <v>546</v>
      </c>
      <c r="F439" s="155" t="s">
        <v>547</v>
      </c>
      <c r="G439" s="137">
        <v>3</v>
      </c>
      <c r="H439" s="137">
        <v>5000</v>
      </c>
      <c r="I439" s="155" t="s">
        <v>548</v>
      </c>
      <c r="J439" s="143" t="s">
        <v>549</v>
      </c>
      <c r="K439" s="155" t="s">
        <v>548</v>
      </c>
      <c r="L439" s="88" t="s">
        <v>550</v>
      </c>
      <c r="M439" s="143">
        <v>882.05</v>
      </c>
      <c r="N439" s="143">
        <f t="shared" si="25"/>
        <v>1031.9984999999999</v>
      </c>
      <c r="O439" s="137"/>
    </row>
    <row r="440" spans="1:15" ht="25.5" x14ac:dyDescent="0.25">
      <c r="A440" s="144"/>
      <c r="B440" s="138"/>
      <c r="C440" s="156"/>
      <c r="D440" s="156"/>
      <c r="E440" s="89" t="s">
        <v>551</v>
      </c>
      <c r="F440" s="156"/>
      <c r="G440" s="138"/>
      <c r="H440" s="138"/>
      <c r="I440" s="156"/>
      <c r="J440" s="158"/>
      <c r="K440" s="156"/>
      <c r="L440" s="88" t="s">
        <v>552</v>
      </c>
      <c r="M440" s="158"/>
      <c r="N440" s="158"/>
      <c r="O440" s="138"/>
    </row>
    <row r="441" spans="1:15" x14ac:dyDescent="0.25">
      <c r="A441" s="144"/>
      <c r="B441" s="139"/>
      <c r="C441" s="157"/>
      <c r="D441" s="157"/>
      <c r="E441" s="88"/>
      <c r="F441" s="157"/>
      <c r="G441" s="139"/>
      <c r="H441" s="139"/>
      <c r="I441" s="157"/>
      <c r="J441" s="159"/>
      <c r="K441" s="157"/>
      <c r="L441" s="88" t="s">
        <v>449</v>
      </c>
      <c r="M441" s="159"/>
      <c r="N441" s="159"/>
      <c r="O441" s="139"/>
    </row>
    <row r="442" spans="1:15" x14ac:dyDescent="0.25">
      <c r="A442" s="144">
        <v>151</v>
      </c>
      <c r="B442" s="137"/>
      <c r="C442" s="155" t="s">
        <v>86</v>
      </c>
      <c r="D442" s="155" t="s">
        <v>33</v>
      </c>
      <c r="E442" s="88" t="s">
        <v>553</v>
      </c>
      <c r="F442" s="155" t="s">
        <v>696</v>
      </c>
      <c r="G442" s="137">
        <v>22</v>
      </c>
      <c r="H442" s="137">
        <v>2500</v>
      </c>
      <c r="I442" s="155" t="s">
        <v>517</v>
      </c>
      <c r="J442" s="143">
        <v>150</v>
      </c>
      <c r="K442" s="155" t="s">
        <v>517</v>
      </c>
      <c r="L442" s="88" t="s">
        <v>518</v>
      </c>
      <c r="M442" s="143">
        <v>150</v>
      </c>
      <c r="N442" s="143">
        <v>150</v>
      </c>
      <c r="O442" s="137"/>
    </row>
    <row r="443" spans="1:15" ht="25.5" x14ac:dyDescent="0.25">
      <c r="A443" s="144"/>
      <c r="B443" s="138"/>
      <c r="C443" s="156"/>
      <c r="D443" s="156"/>
      <c r="E443" s="89" t="s">
        <v>519</v>
      </c>
      <c r="F443" s="156"/>
      <c r="G443" s="138"/>
      <c r="H443" s="138"/>
      <c r="I443" s="156"/>
      <c r="J443" s="158"/>
      <c r="K443" s="156"/>
      <c r="L443" s="88" t="s">
        <v>520</v>
      </c>
      <c r="M443" s="158"/>
      <c r="N443" s="158"/>
      <c r="O443" s="138"/>
    </row>
    <row r="444" spans="1:15" x14ac:dyDescent="0.25">
      <c r="A444" s="144"/>
      <c r="B444" s="139"/>
      <c r="C444" s="157"/>
      <c r="D444" s="157"/>
      <c r="E444" s="88"/>
      <c r="F444" s="157"/>
      <c r="G444" s="139"/>
      <c r="H444" s="139"/>
      <c r="I444" s="157"/>
      <c r="J444" s="159"/>
      <c r="K444" s="157"/>
      <c r="L444" s="88" t="s">
        <v>521</v>
      </c>
      <c r="M444" s="159"/>
      <c r="N444" s="159"/>
      <c r="O444" s="139"/>
    </row>
    <row r="445" spans="1:15" x14ac:dyDescent="0.25">
      <c r="A445" s="144">
        <v>152</v>
      </c>
      <c r="B445" s="137"/>
      <c r="C445" s="155" t="s">
        <v>86</v>
      </c>
      <c r="D445" s="155" t="s">
        <v>33</v>
      </c>
      <c r="E445" s="88" t="s">
        <v>554</v>
      </c>
      <c r="F445" s="155" t="s">
        <v>464</v>
      </c>
      <c r="G445" s="137">
        <v>6</v>
      </c>
      <c r="H445" s="137">
        <v>300</v>
      </c>
      <c r="I445" s="155" t="s">
        <v>460</v>
      </c>
      <c r="J445" s="143" t="s">
        <v>465</v>
      </c>
      <c r="K445" s="155" t="s">
        <v>460</v>
      </c>
      <c r="L445" s="88"/>
      <c r="M445" s="143">
        <v>21.37</v>
      </c>
      <c r="N445" s="143">
        <f>(M445*0.17)+M445</f>
        <v>25.0029</v>
      </c>
      <c r="O445" s="137"/>
    </row>
    <row r="446" spans="1:15" ht="25.5" x14ac:dyDescent="0.25">
      <c r="A446" s="144"/>
      <c r="B446" s="138"/>
      <c r="C446" s="156"/>
      <c r="D446" s="156"/>
      <c r="E446" s="89" t="s">
        <v>466</v>
      </c>
      <c r="F446" s="156"/>
      <c r="G446" s="138"/>
      <c r="H446" s="138"/>
      <c r="I446" s="156"/>
      <c r="J446" s="158"/>
      <c r="K446" s="156"/>
      <c r="L446" s="88" t="s">
        <v>520</v>
      </c>
      <c r="M446" s="158"/>
      <c r="N446" s="158"/>
      <c r="O446" s="138"/>
    </row>
    <row r="447" spans="1:15" x14ac:dyDescent="0.25">
      <c r="A447" s="144"/>
      <c r="B447" s="139"/>
      <c r="C447" s="157"/>
      <c r="D447" s="157"/>
      <c r="E447" s="88"/>
      <c r="F447" s="157"/>
      <c r="G447" s="139"/>
      <c r="H447" s="139"/>
      <c r="I447" s="157"/>
      <c r="J447" s="159"/>
      <c r="K447" s="157"/>
      <c r="L447" s="88" t="s">
        <v>449</v>
      </c>
      <c r="M447" s="159"/>
      <c r="N447" s="159"/>
      <c r="O447" s="139"/>
    </row>
    <row r="448" spans="1:15" x14ac:dyDescent="0.25">
      <c r="A448" s="144">
        <v>153</v>
      </c>
      <c r="B448" s="137"/>
      <c r="C448" s="155" t="s">
        <v>86</v>
      </c>
      <c r="D448" s="155" t="s">
        <v>33</v>
      </c>
      <c r="E448" s="88" t="s">
        <v>555</v>
      </c>
      <c r="F448" s="155" t="s">
        <v>459</v>
      </c>
      <c r="G448" s="137">
        <v>5</v>
      </c>
      <c r="H448" s="137">
        <v>1000</v>
      </c>
      <c r="I448" s="155" t="s">
        <v>460</v>
      </c>
      <c r="J448" s="143" t="s">
        <v>556</v>
      </c>
      <c r="K448" s="155" t="s">
        <v>460</v>
      </c>
      <c r="L448" s="88"/>
      <c r="M448" s="143">
        <v>45.35</v>
      </c>
      <c r="N448" s="143">
        <f>(M448*0.17)+M448</f>
        <v>53.0595</v>
      </c>
      <c r="O448" s="137"/>
    </row>
    <row r="449" spans="1:15" ht="25.5" x14ac:dyDescent="0.25">
      <c r="A449" s="144"/>
      <c r="B449" s="138"/>
      <c r="C449" s="156"/>
      <c r="D449" s="156"/>
      <c r="E449" s="89" t="s">
        <v>462</v>
      </c>
      <c r="F449" s="156"/>
      <c r="G449" s="138"/>
      <c r="H449" s="138"/>
      <c r="I449" s="156"/>
      <c r="J449" s="158"/>
      <c r="K449" s="156"/>
      <c r="L449" s="88" t="s">
        <v>520</v>
      </c>
      <c r="M449" s="158"/>
      <c r="N449" s="158"/>
      <c r="O449" s="138"/>
    </row>
    <row r="450" spans="1:15" x14ac:dyDescent="0.25">
      <c r="A450" s="144"/>
      <c r="B450" s="139"/>
      <c r="C450" s="157"/>
      <c r="D450" s="157"/>
      <c r="E450" s="88"/>
      <c r="F450" s="157"/>
      <c r="G450" s="139"/>
      <c r="H450" s="139"/>
      <c r="I450" s="157"/>
      <c r="J450" s="159"/>
      <c r="K450" s="157"/>
      <c r="L450" s="88" t="s">
        <v>449</v>
      </c>
      <c r="M450" s="159"/>
      <c r="N450" s="159"/>
      <c r="O450" s="139"/>
    </row>
    <row r="451" spans="1:15" x14ac:dyDescent="0.25">
      <c r="A451" s="144">
        <v>154</v>
      </c>
      <c r="B451" s="137"/>
      <c r="C451" s="155" t="s">
        <v>86</v>
      </c>
      <c r="D451" s="155" t="s">
        <v>33</v>
      </c>
      <c r="E451" s="88" t="s">
        <v>557</v>
      </c>
      <c r="F451" s="155" t="s">
        <v>697</v>
      </c>
      <c r="G451" s="137">
        <v>24</v>
      </c>
      <c r="H451" s="137">
        <v>3000</v>
      </c>
      <c r="I451" s="155" t="s">
        <v>558</v>
      </c>
      <c r="J451" s="143" t="s">
        <v>465</v>
      </c>
      <c r="K451" s="155" t="s">
        <v>167</v>
      </c>
      <c r="L451" s="88" t="s">
        <v>518</v>
      </c>
      <c r="M451" s="143">
        <v>21.37</v>
      </c>
      <c r="N451" s="143">
        <f>(M451*0.17)+M451</f>
        <v>25.0029</v>
      </c>
      <c r="O451" s="137"/>
    </row>
    <row r="452" spans="1:15" ht="25.5" x14ac:dyDescent="0.25">
      <c r="A452" s="144"/>
      <c r="B452" s="138"/>
      <c r="C452" s="156"/>
      <c r="D452" s="156"/>
      <c r="E452" s="89" t="s">
        <v>526</v>
      </c>
      <c r="F452" s="156"/>
      <c r="G452" s="138"/>
      <c r="H452" s="138"/>
      <c r="I452" s="156"/>
      <c r="J452" s="158"/>
      <c r="K452" s="156"/>
      <c r="L452" s="88" t="s">
        <v>559</v>
      </c>
      <c r="M452" s="158"/>
      <c r="N452" s="158"/>
      <c r="O452" s="138"/>
    </row>
    <row r="453" spans="1:15" x14ac:dyDescent="0.25">
      <c r="A453" s="144"/>
      <c r="B453" s="139"/>
      <c r="C453" s="157"/>
      <c r="D453" s="157"/>
      <c r="E453" s="88"/>
      <c r="F453" s="157"/>
      <c r="G453" s="139"/>
      <c r="H453" s="139"/>
      <c r="I453" s="157"/>
      <c r="J453" s="159"/>
      <c r="K453" s="157"/>
      <c r="L453" s="88" t="s">
        <v>560</v>
      </c>
      <c r="M453" s="159"/>
      <c r="N453" s="159"/>
      <c r="O453" s="139"/>
    </row>
    <row r="454" spans="1:15" x14ac:dyDescent="0.25">
      <c r="A454" s="144">
        <v>155</v>
      </c>
      <c r="B454" s="137"/>
      <c r="C454" s="155" t="s">
        <v>86</v>
      </c>
      <c r="D454" s="155" t="s">
        <v>33</v>
      </c>
      <c r="E454" s="88" t="s">
        <v>561</v>
      </c>
      <c r="F454" s="155" t="s">
        <v>700</v>
      </c>
      <c r="G454" s="137">
        <v>3</v>
      </c>
      <c r="H454" s="137">
        <v>2000</v>
      </c>
      <c r="I454" s="155" t="s">
        <v>534</v>
      </c>
      <c r="J454" s="143" t="s">
        <v>562</v>
      </c>
      <c r="K454" s="155" t="s">
        <v>534</v>
      </c>
      <c r="L454" s="88" t="s">
        <v>563</v>
      </c>
      <c r="M454" s="143">
        <v>1544.6</v>
      </c>
      <c r="N454" s="143">
        <f t="shared" si="25"/>
        <v>1807.1819999999998</v>
      </c>
      <c r="O454" s="137"/>
    </row>
    <row r="455" spans="1:15" ht="25.5" x14ac:dyDescent="0.25">
      <c r="A455" s="144"/>
      <c r="B455" s="138"/>
      <c r="C455" s="156"/>
      <c r="D455" s="156"/>
      <c r="E455" s="93" t="s">
        <v>564</v>
      </c>
      <c r="F455" s="156"/>
      <c r="G455" s="138"/>
      <c r="H455" s="138"/>
      <c r="I455" s="156"/>
      <c r="J455" s="158"/>
      <c r="K455" s="156"/>
      <c r="L455" s="88" t="s">
        <v>138</v>
      </c>
      <c r="M455" s="158"/>
      <c r="N455" s="158"/>
      <c r="O455" s="138"/>
    </row>
    <row r="456" spans="1:15" x14ac:dyDescent="0.25">
      <c r="A456" s="144"/>
      <c r="B456" s="139"/>
      <c r="C456" s="157"/>
      <c r="D456" s="157"/>
      <c r="E456" s="88"/>
      <c r="F456" s="157"/>
      <c r="G456" s="139"/>
      <c r="H456" s="139"/>
      <c r="I456" s="157"/>
      <c r="J456" s="159"/>
      <c r="K456" s="157"/>
      <c r="L456" s="88" t="s">
        <v>565</v>
      </c>
      <c r="M456" s="159"/>
      <c r="N456" s="159"/>
      <c r="O456" s="139"/>
    </row>
    <row r="457" spans="1:15" x14ac:dyDescent="0.25">
      <c r="A457" s="144">
        <v>156</v>
      </c>
      <c r="B457" s="137"/>
      <c r="C457" s="155" t="s">
        <v>86</v>
      </c>
      <c r="D457" s="155" t="s">
        <v>33</v>
      </c>
      <c r="E457" s="88" t="s">
        <v>566</v>
      </c>
      <c r="F457" s="155" t="s">
        <v>697</v>
      </c>
      <c r="G457" s="137">
        <v>24</v>
      </c>
      <c r="H457" s="137">
        <v>3000</v>
      </c>
      <c r="I457" s="155" t="s">
        <v>558</v>
      </c>
      <c r="J457" s="143">
        <v>23.08</v>
      </c>
      <c r="K457" s="155" t="s">
        <v>167</v>
      </c>
      <c r="L457" s="88" t="s">
        <v>518</v>
      </c>
      <c r="M457" s="143">
        <v>23.08</v>
      </c>
      <c r="N457" s="143">
        <f>(M457*0.17)+M457</f>
        <v>27.003599999999999</v>
      </c>
      <c r="O457" s="137"/>
    </row>
    <row r="458" spans="1:15" ht="25.5" x14ac:dyDescent="0.25">
      <c r="A458" s="144"/>
      <c r="B458" s="138"/>
      <c r="C458" s="156"/>
      <c r="D458" s="156"/>
      <c r="E458" s="89" t="s">
        <v>526</v>
      </c>
      <c r="F458" s="156"/>
      <c r="G458" s="138"/>
      <c r="H458" s="138"/>
      <c r="I458" s="156"/>
      <c r="J458" s="158"/>
      <c r="K458" s="156"/>
      <c r="L458" s="88" t="s">
        <v>559</v>
      </c>
      <c r="M458" s="158"/>
      <c r="N458" s="158"/>
      <c r="O458" s="138"/>
    </row>
    <row r="459" spans="1:15" x14ac:dyDescent="0.25">
      <c r="A459" s="144"/>
      <c r="B459" s="139"/>
      <c r="C459" s="157"/>
      <c r="D459" s="157"/>
      <c r="E459" s="88"/>
      <c r="F459" s="157"/>
      <c r="G459" s="139"/>
      <c r="H459" s="139"/>
      <c r="I459" s="157"/>
      <c r="J459" s="159"/>
      <c r="K459" s="157"/>
      <c r="L459" s="88" t="s">
        <v>560</v>
      </c>
      <c r="M459" s="159"/>
      <c r="N459" s="159"/>
      <c r="O459" s="139"/>
    </row>
    <row r="460" spans="1:15" x14ac:dyDescent="0.25">
      <c r="A460" s="144">
        <v>157</v>
      </c>
      <c r="B460" s="137"/>
      <c r="C460" s="155" t="s">
        <v>86</v>
      </c>
      <c r="D460" s="155" t="s">
        <v>33</v>
      </c>
      <c r="E460" s="88" t="s">
        <v>567</v>
      </c>
      <c r="F460" s="155" t="s">
        <v>698</v>
      </c>
      <c r="G460" s="137">
        <v>4</v>
      </c>
      <c r="H460" s="137">
        <v>4000</v>
      </c>
      <c r="I460" s="155" t="s">
        <v>534</v>
      </c>
      <c r="J460" s="143">
        <v>261</v>
      </c>
      <c r="K460" s="155" t="s">
        <v>534</v>
      </c>
      <c r="L460" s="88" t="s">
        <v>535</v>
      </c>
      <c r="M460" s="143">
        <v>261</v>
      </c>
      <c r="N460" s="143">
        <f t="shared" si="25"/>
        <v>305.37</v>
      </c>
      <c r="O460" s="137"/>
    </row>
    <row r="461" spans="1:15" ht="25.5" x14ac:dyDescent="0.25">
      <c r="A461" s="144"/>
      <c r="B461" s="138"/>
      <c r="C461" s="156"/>
      <c r="D461" s="156"/>
      <c r="E461" s="89" t="s">
        <v>536</v>
      </c>
      <c r="F461" s="156"/>
      <c r="G461" s="138"/>
      <c r="H461" s="138"/>
      <c r="I461" s="156"/>
      <c r="J461" s="158"/>
      <c r="K461" s="156"/>
      <c r="L461" s="88" t="s">
        <v>537</v>
      </c>
      <c r="M461" s="158"/>
      <c r="N461" s="158"/>
      <c r="O461" s="138"/>
    </row>
    <row r="462" spans="1:15" x14ac:dyDescent="0.25">
      <c r="A462" s="144"/>
      <c r="B462" s="139"/>
      <c r="C462" s="157"/>
      <c r="D462" s="157"/>
      <c r="E462" s="88"/>
      <c r="F462" s="157"/>
      <c r="G462" s="139"/>
      <c r="H462" s="139"/>
      <c r="I462" s="157"/>
      <c r="J462" s="159"/>
      <c r="K462" s="157"/>
      <c r="L462" s="88" t="s">
        <v>103</v>
      </c>
      <c r="M462" s="159"/>
      <c r="N462" s="159"/>
      <c r="O462" s="139"/>
    </row>
    <row r="463" spans="1:15" x14ac:dyDescent="0.25">
      <c r="A463" s="144">
        <v>158</v>
      </c>
      <c r="B463" s="137"/>
      <c r="C463" s="155" t="s">
        <v>86</v>
      </c>
      <c r="D463" s="155" t="s">
        <v>33</v>
      </c>
      <c r="E463" s="88" t="s">
        <v>568</v>
      </c>
      <c r="F463" s="155" t="s">
        <v>464</v>
      </c>
      <c r="G463" s="137">
        <v>6</v>
      </c>
      <c r="H463" s="137">
        <v>300</v>
      </c>
      <c r="I463" s="155" t="s">
        <v>460</v>
      </c>
      <c r="J463" s="143" t="s">
        <v>465</v>
      </c>
      <c r="K463" s="155" t="s">
        <v>460</v>
      </c>
      <c r="L463" s="88"/>
      <c r="M463" s="143">
        <v>21.37</v>
      </c>
      <c r="N463" s="143">
        <f>(M463*0.17)+M463</f>
        <v>25.0029</v>
      </c>
      <c r="O463" s="137"/>
    </row>
    <row r="464" spans="1:15" ht="25.5" x14ac:dyDescent="0.25">
      <c r="A464" s="144"/>
      <c r="B464" s="138"/>
      <c r="C464" s="156"/>
      <c r="D464" s="156"/>
      <c r="E464" s="89" t="s">
        <v>466</v>
      </c>
      <c r="F464" s="156"/>
      <c r="G464" s="138"/>
      <c r="H464" s="138"/>
      <c r="I464" s="156"/>
      <c r="J464" s="158"/>
      <c r="K464" s="156"/>
      <c r="L464" s="88" t="s">
        <v>502</v>
      </c>
      <c r="M464" s="158"/>
      <c r="N464" s="158"/>
      <c r="O464" s="138"/>
    </row>
    <row r="465" spans="1:15" x14ac:dyDescent="0.25">
      <c r="A465" s="144"/>
      <c r="B465" s="139"/>
      <c r="C465" s="157"/>
      <c r="D465" s="157"/>
      <c r="E465" s="88"/>
      <c r="F465" s="157"/>
      <c r="G465" s="139"/>
      <c r="H465" s="139"/>
      <c r="I465" s="157"/>
      <c r="J465" s="159"/>
      <c r="K465" s="157"/>
      <c r="L465" s="88" t="s">
        <v>449</v>
      </c>
      <c r="M465" s="159"/>
      <c r="N465" s="159"/>
      <c r="O465" s="139"/>
    </row>
    <row r="466" spans="1:15" ht="25.5" x14ac:dyDescent="0.25">
      <c r="A466" s="144">
        <v>159</v>
      </c>
      <c r="B466" s="137"/>
      <c r="C466" s="155" t="s">
        <v>86</v>
      </c>
      <c r="D466" s="155" t="s">
        <v>33</v>
      </c>
      <c r="E466" s="88" t="s">
        <v>569</v>
      </c>
      <c r="F466" s="155" t="s">
        <v>701</v>
      </c>
      <c r="G466" s="137">
        <v>21</v>
      </c>
      <c r="H466" s="137">
        <v>2000</v>
      </c>
      <c r="I466" s="155" t="s">
        <v>570</v>
      </c>
      <c r="J466" s="143">
        <v>22</v>
      </c>
      <c r="K466" s="155" t="s">
        <v>570</v>
      </c>
      <c r="L466" s="79" t="s">
        <v>201</v>
      </c>
      <c r="M466" s="143">
        <v>22</v>
      </c>
      <c r="N466" s="143">
        <f t="shared" ref="N466:N511" si="27">(M466*0.17)+M466</f>
        <v>25.740000000000002</v>
      </c>
      <c r="O466" s="137"/>
    </row>
    <row r="467" spans="1:15" ht="25.5" x14ac:dyDescent="0.25">
      <c r="A467" s="144"/>
      <c r="B467" s="138"/>
      <c r="C467" s="156"/>
      <c r="D467" s="156"/>
      <c r="E467" s="89" t="s">
        <v>571</v>
      </c>
      <c r="F467" s="156"/>
      <c r="G467" s="138"/>
      <c r="H467" s="138"/>
      <c r="I467" s="156"/>
      <c r="J467" s="158"/>
      <c r="K467" s="156"/>
      <c r="L467" s="79" t="s">
        <v>93</v>
      </c>
      <c r="M467" s="158"/>
      <c r="N467" s="158"/>
      <c r="O467" s="138"/>
    </row>
    <row r="468" spans="1:15" x14ac:dyDescent="0.25">
      <c r="A468" s="144"/>
      <c r="B468" s="139"/>
      <c r="C468" s="157"/>
      <c r="D468" s="157"/>
      <c r="E468" s="88"/>
      <c r="F468" s="157"/>
      <c r="G468" s="139"/>
      <c r="H468" s="139"/>
      <c r="I468" s="157"/>
      <c r="J468" s="159"/>
      <c r="K468" s="157"/>
      <c r="L468" s="78" t="s">
        <v>92</v>
      </c>
      <c r="M468" s="159"/>
      <c r="N468" s="159"/>
      <c r="O468" s="139"/>
    </row>
    <row r="469" spans="1:15" x14ac:dyDescent="0.25">
      <c r="A469" s="144">
        <v>160</v>
      </c>
      <c r="B469" s="137"/>
      <c r="C469" s="155" t="s">
        <v>86</v>
      </c>
      <c r="D469" s="155" t="s">
        <v>33</v>
      </c>
      <c r="E469" s="88" t="s">
        <v>572</v>
      </c>
      <c r="F469" s="155" t="s">
        <v>702</v>
      </c>
      <c r="G469" s="137">
        <v>11</v>
      </c>
      <c r="H469" s="137">
        <v>1500</v>
      </c>
      <c r="I469" s="155" t="s">
        <v>417</v>
      </c>
      <c r="J469" s="143">
        <v>389.92</v>
      </c>
      <c r="K469" s="155" t="s">
        <v>417</v>
      </c>
      <c r="L469" s="88" t="s">
        <v>573</v>
      </c>
      <c r="M469" s="143">
        <v>389.92</v>
      </c>
      <c r="N469" s="143">
        <f t="shared" si="27"/>
        <v>456.20640000000003</v>
      </c>
      <c r="O469" s="137"/>
    </row>
    <row r="470" spans="1:15" ht="25.5" x14ac:dyDescent="0.25">
      <c r="A470" s="144"/>
      <c r="B470" s="138"/>
      <c r="C470" s="156"/>
      <c r="D470" s="156"/>
      <c r="E470" s="89" t="s">
        <v>574</v>
      </c>
      <c r="F470" s="156"/>
      <c r="G470" s="138"/>
      <c r="H470" s="138"/>
      <c r="I470" s="156"/>
      <c r="J470" s="158"/>
      <c r="K470" s="156"/>
      <c r="L470" s="88" t="s">
        <v>502</v>
      </c>
      <c r="M470" s="158"/>
      <c r="N470" s="158"/>
      <c r="O470" s="138"/>
    </row>
    <row r="471" spans="1:15" x14ac:dyDescent="0.25">
      <c r="A471" s="144"/>
      <c r="B471" s="139"/>
      <c r="C471" s="157"/>
      <c r="D471" s="157"/>
      <c r="E471" s="88"/>
      <c r="F471" s="157"/>
      <c r="G471" s="139"/>
      <c r="H471" s="139"/>
      <c r="I471" s="157"/>
      <c r="J471" s="159"/>
      <c r="K471" s="157"/>
      <c r="L471" s="88" t="s">
        <v>560</v>
      </c>
      <c r="M471" s="159"/>
      <c r="N471" s="159"/>
      <c r="O471" s="139"/>
    </row>
    <row r="472" spans="1:15" x14ac:dyDescent="0.25">
      <c r="A472" s="144">
        <v>161</v>
      </c>
      <c r="B472" s="137"/>
      <c r="C472" s="155" t="s">
        <v>86</v>
      </c>
      <c r="D472" s="155" t="s">
        <v>33</v>
      </c>
      <c r="E472" s="88" t="s">
        <v>575</v>
      </c>
      <c r="F472" s="155" t="s">
        <v>523</v>
      </c>
      <c r="G472" s="137">
        <v>2</v>
      </c>
      <c r="H472" s="137">
        <v>1000</v>
      </c>
      <c r="I472" s="155" t="s">
        <v>292</v>
      </c>
      <c r="J472" s="143">
        <v>49</v>
      </c>
      <c r="K472" s="155" t="s">
        <v>292</v>
      </c>
      <c r="L472" s="88"/>
      <c r="M472" s="143">
        <v>49</v>
      </c>
      <c r="N472" s="143">
        <f t="shared" ref="N472" si="28">(M472*0.17)+M472</f>
        <v>57.33</v>
      </c>
      <c r="O472" s="137"/>
    </row>
    <row r="473" spans="1:15" ht="25.5" x14ac:dyDescent="0.25">
      <c r="A473" s="144"/>
      <c r="B473" s="138"/>
      <c r="C473" s="156"/>
      <c r="D473" s="156"/>
      <c r="E473" s="89" t="s">
        <v>524</v>
      </c>
      <c r="F473" s="156"/>
      <c r="G473" s="138"/>
      <c r="H473" s="138"/>
      <c r="I473" s="156"/>
      <c r="J473" s="158"/>
      <c r="K473" s="156"/>
      <c r="L473" s="88" t="s">
        <v>146</v>
      </c>
      <c r="M473" s="158"/>
      <c r="N473" s="158"/>
      <c r="O473" s="138"/>
    </row>
    <row r="474" spans="1:15" x14ac:dyDescent="0.25">
      <c r="A474" s="144"/>
      <c r="B474" s="139"/>
      <c r="C474" s="157"/>
      <c r="D474" s="157"/>
      <c r="E474" s="88"/>
      <c r="F474" s="157"/>
      <c r="G474" s="139"/>
      <c r="H474" s="139"/>
      <c r="I474" s="157"/>
      <c r="J474" s="159"/>
      <c r="K474" s="157"/>
      <c r="L474" s="88" t="s">
        <v>449</v>
      </c>
      <c r="M474" s="159"/>
      <c r="N474" s="159"/>
      <c r="O474" s="139"/>
    </row>
    <row r="475" spans="1:15" x14ac:dyDescent="0.25">
      <c r="A475" s="144">
        <v>162</v>
      </c>
      <c r="B475" s="137"/>
      <c r="C475" s="155" t="s">
        <v>86</v>
      </c>
      <c r="D475" s="155" t="s">
        <v>33</v>
      </c>
      <c r="E475" s="88" t="s">
        <v>576</v>
      </c>
      <c r="F475" s="155" t="s">
        <v>523</v>
      </c>
      <c r="G475" s="137">
        <v>2</v>
      </c>
      <c r="H475" s="137">
        <v>1000</v>
      </c>
      <c r="I475" s="155" t="s">
        <v>292</v>
      </c>
      <c r="J475" s="143">
        <v>47.6</v>
      </c>
      <c r="K475" s="155" t="s">
        <v>292</v>
      </c>
      <c r="L475" s="88"/>
      <c r="M475" s="143">
        <v>47.6</v>
      </c>
      <c r="N475" s="143">
        <f t="shared" ref="N475" si="29">(M475*0.17)+M475</f>
        <v>55.692</v>
      </c>
      <c r="O475" s="137"/>
    </row>
    <row r="476" spans="1:15" ht="25.5" x14ac:dyDescent="0.25">
      <c r="A476" s="144"/>
      <c r="B476" s="138"/>
      <c r="C476" s="156"/>
      <c r="D476" s="156"/>
      <c r="E476" s="89" t="s">
        <v>524</v>
      </c>
      <c r="F476" s="156"/>
      <c r="G476" s="138"/>
      <c r="H476" s="138"/>
      <c r="I476" s="156"/>
      <c r="J476" s="158"/>
      <c r="K476" s="156"/>
      <c r="L476" s="88" t="s">
        <v>146</v>
      </c>
      <c r="M476" s="158"/>
      <c r="N476" s="158"/>
      <c r="O476" s="138"/>
    </row>
    <row r="477" spans="1:15" x14ac:dyDescent="0.25">
      <c r="A477" s="144"/>
      <c r="B477" s="139"/>
      <c r="C477" s="157"/>
      <c r="D477" s="157"/>
      <c r="E477" s="88"/>
      <c r="F477" s="157"/>
      <c r="G477" s="139"/>
      <c r="H477" s="139"/>
      <c r="I477" s="157"/>
      <c r="J477" s="159"/>
      <c r="K477" s="157"/>
      <c r="L477" s="88" t="s">
        <v>449</v>
      </c>
      <c r="M477" s="159"/>
      <c r="N477" s="159"/>
      <c r="O477" s="139"/>
    </row>
    <row r="478" spans="1:15" ht="25.5" x14ac:dyDescent="0.25">
      <c r="A478" s="144">
        <v>163</v>
      </c>
      <c r="B478" s="137"/>
      <c r="C478" s="155" t="s">
        <v>86</v>
      </c>
      <c r="D478" s="155" t="s">
        <v>31</v>
      </c>
      <c r="E478" s="88" t="s">
        <v>577</v>
      </c>
      <c r="F478" s="155" t="s">
        <v>482</v>
      </c>
      <c r="G478" s="137">
        <v>5</v>
      </c>
      <c r="H478" s="137">
        <v>2000</v>
      </c>
      <c r="I478" s="155" t="s">
        <v>483</v>
      </c>
      <c r="J478" s="143">
        <v>35</v>
      </c>
      <c r="K478" s="155" t="s">
        <v>483</v>
      </c>
      <c r="L478" s="89" t="s">
        <v>484</v>
      </c>
      <c r="M478" s="143">
        <v>35</v>
      </c>
      <c r="N478" s="143">
        <f t="shared" ref="N478" si="30">(M478*0.17)+M478</f>
        <v>40.950000000000003</v>
      </c>
      <c r="O478" s="137"/>
    </row>
    <row r="479" spans="1:15" ht="25.5" x14ac:dyDescent="0.25">
      <c r="A479" s="144"/>
      <c r="B479" s="138"/>
      <c r="C479" s="156"/>
      <c r="D479" s="156"/>
      <c r="E479" s="89" t="s">
        <v>485</v>
      </c>
      <c r="F479" s="156"/>
      <c r="G479" s="138"/>
      <c r="H479" s="138"/>
      <c r="I479" s="156"/>
      <c r="J479" s="158"/>
      <c r="K479" s="156"/>
      <c r="L479" s="88" t="s">
        <v>486</v>
      </c>
      <c r="M479" s="158"/>
      <c r="N479" s="158"/>
      <c r="O479" s="138"/>
    </row>
    <row r="480" spans="1:15" x14ac:dyDescent="0.25">
      <c r="A480" s="144"/>
      <c r="B480" s="139"/>
      <c r="C480" s="157"/>
      <c r="D480" s="157"/>
      <c r="E480" s="88"/>
      <c r="F480" s="157"/>
      <c r="G480" s="139"/>
      <c r="H480" s="139"/>
      <c r="I480" s="157"/>
      <c r="J480" s="159"/>
      <c r="K480" s="157"/>
      <c r="L480" s="88" t="s">
        <v>92</v>
      </c>
      <c r="M480" s="159"/>
      <c r="N480" s="159"/>
      <c r="O480" s="139"/>
    </row>
    <row r="481" spans="1:15" x14ac:dyDescent="0.25">
      <c r="A481" s="144">
        <v>164</v>
      </c>
      <c r="B481" s="137"/>
      <c r="C481" s="155" t="s">
        <v>86</v>
      </c>
      <c r="D481" s="155" t="s">
        <v>33</v>
      </c>
      <c r="E481" s="88" t="s">
        <v>578</v>
      </c>
      <c r="F481" s="155" t="s">
        <v>697</v>
      </c>
      <c r="G481" s="137">
        <v>24</v>
      </c>
      <c r="H481" s="137">
        <v>3000</v>
      </c>
      <c r="I481" s="155" t="s">
        <v>579</v>
      </c>
      <c r="J481" s="143">
        <v>68.38</v>
      </c>
      <c r="K481" s="155" t="s">
        <v>580</v>
      </c>
      <c r="L481" s="88" t="s">
        <v>581</v>
      </c>
      <c r="M481" s="143">
        <v>68.38</v>
      </c>
      <c r="N481" s="143">
        <f>(M481*0.17)+M481</f>
        <v>80.004599999999996</v>
      </c>
      <c r="O481" s="137"/>
    </row>
    <row r="482" spans="1:15" ht="25.5" x14ac:dyDescent="0.25">
      <c r="A482" s="144"/>
      <c r="B482" s="138"/>
      <c r="C482" s="156"/>
      <c r="D482" s="156"/>
      <c r="E482" s="89" t="s">
        <v>526</v>
      </c>
      <c r="F482" s="156"/>
      <c r="G482" s="138"/>
      <c r="H482" s="138"/>
      <c r="I482" s="156"/>
      <c r="J482" s="158"/>
      <c r="K482" s="156"/>
      <c r="L482" s="89" t="s">
        <v>582</v>
      </c>
      <c r="M482" s="158"/>
      <c r="N482" s="158"/>
      <c r="O482" s="138"/>
    </row>
    <row r="483" spans="1:15" x14ac:dyDescent="0.25">
      <c r="A483" s="144"/>
      <c r="B483" s="139"/>
      <c r="C483" s="157"/>
      <c r="D483" s="157"/>
      <c r="E483" s="88"/>
      <c r="F483" s="157"/>
      <c r="G483" s="139"/>
      <c r="H483" s="139"/>
      <c r="I483" s="157"/>
      <c r="J483" s="159"/>
      <c r="K483" s="157"/>
      <c r="L483" s="88" t="s">
        <v>449</v>
      </c>
      <c r="M483" s="159"/>
      <c r="N483" s="159"/>
      <c r="O483" s="139"/>
    </row>
    <row r="484" spans="1:15" x14ac:dyDescent="0.25">
      <c r="A484" s="144">
        <v>165</v>
      </c>
      <c r="B484" s="137"/>
      <c r="C484" s="155" t="s">
        <v>86</v>
      </c>
      <c r="D484" s="155" t="s">
        <v>31</v>
      </c>
      <c r="E484" s="88" t="s">
        <v>583</v>
      </c>
      <c r="F484" s="155" t="s">
        <v>584</v>
      </c>
      <c r="G484" s="137">
        <v>6</v>
      </c>
      <c r="H484" s="137">
        <v>3000</v>
      </c>
      <c r="I484" s="155" t="s">
        <v>585</v>
      </c>
      <c r="J484" s="143">
        <v>602.86</v>
      </c>
      <c r="K484" s="155" t="s">
        <v>585</v>
      </c>
      <c r="L484" s="88" t="s">
        <v>586</v>
      </c>
      <c r="M484" s="143">
        <v>602.86</v>
      </c>
      <c r="N484" s="143">
        <f t="shared" si="27"/>
        <v>705.34620000000007</v>
      </c>
      <c r="O484" s="137"/>
    </row>
    <row r="485" spans="1:15" ht="25.5" x14ac:dyDescent="0.25">
      <c r="A485" s="144"/>
      <c r="B485" s="138"/>
      <c r="C485" s="156"/>
      <c r="D485" s="156"/>
      <c r="E485" s="89" t="s">
        <v>587</v>
      </c>
      <c r="F485" s="156"/>
      <c r="G485" s="138"/>
      <c r="H485" s="138"/>
      <c r="I485" s="156"/>
      <c r="J485" s="158"/>
      <c r="K485" s="156"/>
      <c r="L485" s="88" t="s">
        <v>146</v>
      </c>
      <c r="M485" s="158"/>
      <c r="N485" s="158"/>
      <c r="O485" s="138"/>
    </row>
    <row r="486" spans="1:15" x14ac:dyDescent="0.25">
      <c r="A486" s="144"/>
      <c r="B486" s="139"/>
      <c r="C486" s="157"/>
      <c r="D486" s="157"/>
      <c r="E486" s="88"/>
      <c r="F486" s="157"/>
      <c r="G486" s="139"/>
      <c r="H486" s="139"/>
      <c r="I486" s="157"/>
      <c r="J486" s="159"/>
      <c r="K486" s="157"/>
      <c r="L486" s="88" t="s">
        <v>449</v>
      </c>
      <c r="M486" s="159"/>
      <c r="N486" s="159"/>
      <c r="O486" s="139"/>
    </row>
    <row r="487" spans="1:15" x14ac:dyDescent="0.25">
      <c r="A487" s="144">
        <v>166</v>
      </c>
      <c r="B487" s="137"/>
      <c r="C487" s="155" t="s">
        <v>86</v>
      </c>
      <c r="D487" s="155" t="s">
        <v>33</v>
      </c>
      <c r="E487" s="88" t="s">
        <v>588</v>
      </c>
      <c r="F487" s="155" t="s">
        <v>459</v>
      </c>
      <c r="G487" s="137">
        <v>5</v>
      </c>
      <c r="H487" s="137">
        <v>1000</v>
      </c>
      <c r="I487" s="155" t="s">
        <v>460</v>
      </c>
      <c r="J487" s="143">
        <v>57.53</v>
      </c>
      <c r="K487" s="155" t="s">
        <v>460</v>
      </c>
      <c r="L487" s="88"/>
      <c r="M487" s="143">
        <v>57.53</v>
      </c>
      <c r="N487" s="143">
        <f>(M487*0.17)+M487</f>
        <v>67.310100000000006</v>
      </c>
      <c r="O487" s="137"/>
    </row>
    <row r="488" spans="1:15" ht="25.5" x14ac:dyDescent="0.25">
      <c r="A488" s="144"/>
      <c r="B488" s="138"/>
      <c r="C488" s="156"/>
      <c r="D488" s="156"/>
      <c r="E488" s="89" t="s">
        <v>462</v>
      </c>
      <c r="F488" s="156"/>
      <c r="G488" s="138"/>
      <c r="H488" s="138"/>
      <c r="I488" s="156"/>
      <c r="J488" s="158"/>
      <c r="K488" s="156"/>
      <c r="L488" s="88" t="s">
        <v>520</v>
      </c>
      <c r="M488" s="158"/>
      <c r="N488" s="158"/>
      <c r="O488" s="138"/>
    </row>
    <row r="489" spans="1:15" x14ac:dyDescent="0.25">
      <c r="A489" s="144"/>
      <c r="B489" s="139"/>
      <c r="C489" s="157"/>
      <c r="D489" s="157"/>
      <c r="E489" s="88"/>
      <c r="F489" s="157"/>
      <c r="G489" s="139"/>
      <c r="H489" s="139"/>
      <c r="I489" s="157"/>
      <c r="J489" s="159"/>
      <c r="K489" s="157"/>
      <c r="L489" s="88" t="s">
        <v>449</v>
      </c>
      <c r="M489" s="159"/>
      <c r="N489" s="159"/>
      <c r="O489" s="139"/>
    </row>
    <row r="490" spans="1:15" x14ac:dyDescent="0.25">
      <c r="A490" s="144">
        <v>167</v>
      </c>
      <c r="B490" s="137"/>
      <c r="C490" s="155" t="s">
        <v>86</v>
      </c>
      <c r="D490" s="155" t="s">
        <v>33</v>
      </c>
      <c r="E490" s="88" t="s">
        <v>589</v>
      </c>
      <c r="F490" s="155" t="s">
        <v>697</v>
      </c>
      <c r="G490" s="137">
        <v>24</v>
      </c>
      <c r="H490" s="137">
        <v>3000</v>
      </c>
      <c r="I490" s="155" t="s">
        <v>558</v>
      </c>
      <c r="J490" s="143">
        <v>22.22</v>
      </c>
      <c r="K490" s="155" t="s">
        <v>167</v>
      </c>
      <c r="L490" s="88" t="s">
        <v>518</v>
      </c>
      <c r="M490" s="143">
        <v>22.22</v>
      </c>
      <c r="N490" s="143">
        <f>(M490*0.17)+M490</f>
        <v>25.997399999999999</v>
      </c>
      <c r="O490" s="137"/>
    </row>
    <row r="491" spans="1:15" ht="25.5" x14ac:dyDescent="0.25">
      <c r="A491" s="144"/>
      <c r="B491" s="138"/>
      <c r="C491" s="156"/>
      <c r="D491" s="156"/>
      <c r="E491" s="89" t="s">
        <v>526</v>
      </c>
      <c r="F491" s="156"/>
      <c r="G491" s="138"/>
      <c r="H491" s="138"/>
      <c r="I491" s="156"/>
      <c r="J491" s="158"/>
      <c r="K491" s="156"/>
      <c r="L491" s="88" t="s">
        <v>559</v>
      </c>
      <c r="M491" s="158"/>
      <c r="N491" s="158"/>
      <c r="O491" s="138"/>
    </row>
    <row r="492" spans="1:15" x14ac:dyDescent="0.25">
      <c r="A492" s="144"/>
      <c r="B492" s="139"/>
      <c r="C492" s="157"/>
      <c r="D492" s="157"/>
      <c r="E492" s="88"/>
      <c r="F492" s="157"/>
      <c r="G492" s="139"/>
      <c r="H492" s="139"/>
      <c r="I492" s="157"/>
      <c r="J492" s="159"/>
      <c r="K492" s="157"/>
      <c r="L492" s="88" t="s">
        <v>560</v>
      </c>
      <c r="M492" s="159"/>
      <c r="N492" s="159"/>
      <c r="O492" s="139"/>
    </row>
    <row r="493" spans="1:15" ht="25.5" x14ac:dyDescent="0.25">
      <c r="A493" s="144">
        <v>168</v>
      </c>
      <c r="B493" s="137"/>
      <c r="C493" s="155" t="s">
        <v>86</v>
      </c>
      <c r="D493" s="155" t="s">
        <v>33</v>
      </c>
      <c r="E493" s="88" t="s">
        <v>590</v>
      </c>
      <c r="F493" s="155" t="s">
        <v>699</v>
      </c>
      <c r="G493" s="137">
        <v>10</v>
      </c>
      <c r="H493" s="137">
        <v>700</v>
      </c>
      <c r="I493" s="155" t="s">
        <v>543</v>
      </c>
      <c r="J493" s="143">
        <v>115</v>
      </c>
      <c r="K493" s="155" t="s">
        <v>543</v>
      </c>
      <c r="L493" s="79" t="s">
        <v>201</v>
      </c>
      <c r="M493" s="143">
        <v>115</v>
      </c>
      <c r="N493" s="143">
        <f t="shared" ref="N493" si="31">(M493*0.17)+M493</f>
        <v>134.55000000000001</v>
      </c>
      <c r="O493" s="137"/>
    </row>
    <row r="494" spans="1:15" ht="25.5" x14ac:dyDescent="0.25">
      <c r="A494" s="144"/>
      <c r="B494" s="138"/>
      <c r="C494" s="156"/>
      <c r="D494" s="156"/>
      <c r="E494" s="89" t="s">
        <v>544</v>
      </c>
      <c r="F494" s="156"/>
      <c r="G494" s="138"/>
      <c r="H494" s="138"/>
      <c r="I494" s="156"/>
      <c r="J494" s="158"/>
      <c r="K494" s="156"/>
      <c r="L494" s="79" t="s">
        <v>93</v>
      </c>
      <c r="M494" s="158"/>
      <c r="N494" s="158"/>
      <c r="O494" s="138"/>
    </row>
    <row r="495" spans="1:15" x14ac:dyDescent="0.25">
      <c r="A495" s="144"/>
      <c r="B495" s="139"/>
      <c r="C495" s="157"/>
      <c r="D495" s="157"/>
      <c r="E495" s="88"/>
      <c r="F495" s="157"/>
      <c r="G495" s="139"/>
      <c r="H495" s="139"/>
      <c r="I495" s="157"/>
      <c r="J495" s="159"/>
      <c r="K495" s="157"/>
      <c r="L495" s="78" t="s">
        <v>92</v>
      </c>
      <c r="M495" s="159"/>
      <c r="N495" s="159"/>
      <c r="O495" s="139"/>
    </row>
    <row r="496" spans="1:15" x14ac:dyDescent="0.25">
      <c r="A496" s="144">
        <v>169</v>
      </c>
      <c r="B496" s="137"/>
      <c r="C496" s="155" t="s">
        <v>86</v>
      </c>
      <c r="D496" s="155" t="s">
        <v>33</v>
      </c>
      <c r="E496" s="88" t="s">
        <v>591</v>
      </c>
      <c r="F496" s="155" t="s">
        <v>523</v>
      </c>
      <c r="G496" s="137">
        <v>2</v>
      </c>
      <c r="H496" s="137">
        <v>1000</v>
      </c>
      <c r="I496" s="155" t="s">
        <v>292</v>
      </c>
      <c r="J496" s="143">
        <v>17.5</v>
      </c>
      <c r="K496" s="155" t="s">
        <v>292</v>
      </c>
      <c r="L496" s="88"/>
      <c r="M496" s="143">
        <v>17.5</v>
      </c>
      <c r="N496" s="143">
        <f t="shared" ref="N496" si="32">(M496*0.17)+M496</f>
        <v>20.475000000000001</v>
      </c>
      <c r="O496" s="137"/>
    </row>
    <row r="497" spans="1:15" ht="25.5" x14ac:dyDescent="0.25">
      <c r="A497" s="144"/>
      <c r="B497" s="138"/>
      <c r="C497" s="156"/>
      <c r="D497" s="156"/>
      <c r="E497" s="89" t="s">
        <v>524</v>
      </c>
      <c r="F497" s="156"/>
      <c r="G497" s="138"/>
      <c r="H497" s="138"/>
      <c r="I497" s="156"/>
      <c r="J497" s="158"/>
      <c r="K497" s="156"/>
      <c r="L497" s="88"/>
      <c r="M497" s="158"/>
      <c r="N497" s="158"/>
      <c r="O497" s="138"/>
    </row>
    <row r="498" spans="1:15" x14ac:dyDescent="0.25">
      <c r="A498" s="144"/>
      <c r="B498" s="139"/>
      <c r="C498" s="157"/>
      <c r="D498" s="157"/>
      <c r="E498" s="88"/>
      <c r="F498" s="157"/>
      <c r="G498" s="139"/>
      <c r="H498" s="139"/>
      <c r="I498" s="157"/>
      <c r="J498" s="159"/>
      <c r="K498" s="157"/>
      <c r="L498" s="88"/>
      <c r="M498" s="159"/>
      <c r="N498" s="159"/>
      <c r="O498" s="139"/>
    </row>
    <row r="499" spans="1:15" x14ac:dyDescent="0.25">
      <c r="A499" s="144">
        <v>170</v>
      </c>
      <c r="B499" s="137"/>
      <c r="C499" s="155" t="s">
        <v>86</v>
      </c>
      <c r="D499" s="155" t="s">
        <v>31</v>
      </c>
      <c r="E499" s="88" t="s">
        <v>592</v>
      </c>
      <c r="F499" s="155" t="s">
        <v>584</v>
      </c>
      <c r="G499" s="137">
        <v>6</v>
      </c>
      <c r="H499" s="137">
        <v>3000</v>
      </c>
      <c r="I499" s="155" t="s">
        <v>585</v>
      </c>
      <c r="J499" s="143">
        <v>85.43</v>
      </c>
      <c r="K499" s="155" t="s">
        <v>585</v>
      </c>
      <c r="L499" s="88" t="s">
        <v>586</v>
      </c>
      <c r="M499" s="143">
        <v>85.43</v>
      </c>
      <c r="N499" s="143">
        <f t="shared" si="27"/>
        <v>99.953100000000006</v>
      </c>
      <c r="O499" s="137"/>
    </row>
    <row r="500" spans="1:15" ht="25.5" x14ac:dyDescent="0.25">
      <c r="A500" s="144"/>
      <c r="B500" s="138"/>
      <c r="C500" s="156"/>
      <c r="D500" s="156"/>
      <c r="E500" s="89" t="s">
        <v>587</v>
      </c>
      <c r="F500" s="156"/>
      <c r="G500" s="138"/>
      <c r="H500" s="138"/>
      <c r="I500" s="156"/>
      <c r="J500" s="158"/>
      <c r="K500" s="156"/>
      <c r="L500" s="88" t="s">
        <v>146</v>
      </c>
      <c r="M500" s="158"/>
      <c r="N500" s="158"/>
      <c r="O500" s="138"/>
    </row>
    <row r="501" spans="1:15" x14ac:dyDescent="0.25">
      <c r="A501" s="144"/>
      <c r="B501" s="139"/>
      <c r="C501" s="157"/>
      <c r="D501" s="157"/>
      <c r="E501" s="88"/>
      <c r="F501" s="157"/>
      <c r="G501" s="139"/>
      <c r="H501" s="139"/>
      <c r="I501" s="157"/>
      <c r="J501" s="159"/>
      <c r="K501" s="157"/>
      <c r="L501" s="88" t="s">
        <v>449</v>
      </c>
      <c r="M501" s="159"/>
      <c r="N501" s="159"/>
      <c r="O501" s="139"/>
    </row>
    <row r="502" spans="1:15" ht="25.5" x14ac:dyDescent="0.25">
      <c r="A502" s="144">
        <v>171</v>
      </c>
      <c r="B502" s="137"/>
      <c r="C502" s="155" t="s">
        <v>86</v>
      </c>
      <c r="D502" s="155" t="s">
        <v>31</v>
      </c>
      <c r="E502" s="88" t="s">
        <v>593</v>
      </c>
      <c r="F502" s="155" t="s">
        <v>482</v>
      </c>
      <c r="G502" s="137">
        <v>5</v>
      </c>
      <c r="H502" s="137">
        <v>2000</v>
      </c>
      <c r="I502" s="155" t="s">
        <v>483</v>
      </c>
      <c r="J502" s="143">
        <v>35</v>
      </c>
      <c r="K502" s="155" t="s">
        <v>483</v>
      </c>
      <c r="L502" s="89" t="s">
        <v>484</v>
      </c>
      <c r="M502" s="143">
        <v>35</v>
      </c>
      <c r="N502" s="143">
        <f t="shared" ref="N502" si="33">(M502*0.17)+M502</f>
        <v>40.950000000000003</v>
      </c>
      <c r="O502" s="137"/>
    </row>
    <row r="503" spans="1:15" ht="25.5" x14ac:dyDescent="0.25">
      <c r="A503" s="144"/>
      <c r="B503" s="138"/>
      <c r="C503" s="156"/>
      <c r="D503" s="156"/>
      <c r="E503" s="89" t="s">
        <v>485</v>
      </c>
      <c r="F503" s="156"/>
      <c r="G503" s="138"/>
      <c r="H503" s="138"/>
      <c r="I503" s="156"/>
      <c r="J503" s="158"/>
      <c r="K503" s="156"/>
      <c r="L503" s="88" t="s">
        <v>486</v>
      </c>
      <c r="M503" s="158"/>
      <c r="N503" s="158"/>
      <c r="O503" s="138"/>
    </row>
    <row r="504" spans="1:15" x14ac:dyDescent="0.25">
      <c r="A504" s="144"/>
      <c r="B504" s="139"/>
      <c r="C504" s="157"/>
      <c r="D504" s="157"/>
      <c r="E504" s="88"/>
      <c r="F504" s="157"/>
      <c r="G504" s="139"/>
      <c r="H504" s="139"/>
      <c r="I504" s="157"/>
      <c r="J504" s="159"/>
      <c r="K504" s="157"/>
      <c r="L504" s="88" t="s">
        <v>92</v>
      </c>
      <c r="M504" s="159"/>
      <c r="N504" s="159"/>
      <c r="O504" s="139"/>
    </row>
    <row r="505" spans="1:15" x14ac:dyDescent="0.25">
      <c r="A505" s="144">
        <v>172</v>
      </c>
      <c r="B505" s="137"/>
      <c r="C505" s="155" t="s">
        <v>86</v>
      </c>
      <c r="D505" s="155" t="s">
        <v>33</v>
      </c>
      <c r="E505" s="88" t="s">
        <v>594</v>
      </c>
      <c r="F505" s="155" t="s">
        <v>698</v>
      </c>
      <c r="G505" s="137">
        <v>4</v>
      </c>
      <c r="H505" s="137">
        <v>4000</v>
      </c>
      <c r="I505" s="155" t="s">
        <v>534</v>
      </c>
      <c r="J505" s="143">
        <v>258</v>
      </c>
      <c r="K505" s="155" t="s">
        <v>534</v>
      </c>
      <c r="L505" s="88" t="s">
        <v>535</v>
      </c>
      <c r="M505" s="143">
        <v>258</v>
      </c>
      <c r="N505" s="143">
        <f t="shared" ref="N505" si="34">(M505*0.17)+M505</f>
        <v>301.86</v>
      </c>
      <c r="O505" s="137"/>
    </row>
    <row r="506" spans="1:15" ht="25.5" x14ac:dyDescent="0.25">
      <c r="A506" s="144"/>
      <c r="B506" s="138"/>
      <c r="C506" s="156"/>
      <c r="D506" s="156"/>
      <c r="E506" s="89" t="s">
        <v>536</v>
      </c>
      <c r="F506" s="156"/>
      <c r="G506" s="138"/>
      <c r="H506" s="138"/>
      <c r="I506" s="156"/>
      <c r="J506" s="158"/>
      <c r="K506" s="156"/>
      <c r="L506" s="88" t="s">
        <v>537</v>
      </c>
      <c r="M506" s="158"/>
      <c r="N506" s="158"/>
      <c r="O506" s="138"/>
    </row>
    <row r="507" spans="1:15" x14ac:dyDescent="0.25">
      <c r="A507" s="144"/>
      <c r="B507" s="139"/>
      <c r="C507" s="157"/>
      <c r="D507" s="157"/>
      <c r="E507" s="88"/>
      <c r="F507" s="157"/>
      <c r="G507" s="139"/>
      <c r="H507" s="139"/>
      <c r="I507" s="157"/>
      <c r="J507" s="159"/>
      <c r="K507" s="157"/>
      <c r="L507" s="88" t="s">
        <v>103</v>
      </c>
      <c r="M507" s="159"/>
      <c r="N507" s="159"/>
      <c r="O507" s="139"/>
    </row>
    <row r="508" spans="1:15" ht="25.5" x14ac:dyDescent="0.25">
      <c r="A508" s="144">
        <v>173</v>
      </c>
      <c r="B508" s="137"/>
      <c r="C508" s="155" t="s">
        <v>86</v>
      </c>
      <c r="D508" s="155" t="s">
        <v>33</v>
      </c>
      <c r="E508" s="88" t="s">
        <v>595</v>
      </c>
      <c r="F508" s="155" t="s">
        <v>701</v>
      </c>
      <c r="G508" s="137">
        <v>21</v>
      </c>
      <c r="H508" s="137">
        <v>2000</v>
      </c>
      <c r="I508" s="155" t="s">
        <v>570</v>
      </c>
      <c r="J508" s="143">
        <v>160</v>
      </c>
      <c r="K508" s="155" t="s">
        <v>570</v>
      </c>
      <c r="L508" s="79" t="s">
        <v>201</v>
      </c>
      <c r="M508" s="143">
        <v>160</v>
      </c>
      <c r="N508" s="143">
        <f t="shared" si="27"/>
        <v>187.2</v>
      </c>
      <c r="O508" s="137"/>
    </row>
    <row r="509" spans="1:15" ht="25.5" x14ac:dyDescent="0.25">
      <c r="A509" s="144"/>
      <c r="B509" s="138"/>
      <c r="C509" s="156"/>
      <c r="D509" s="156"/>
      <c r="E509" s="89" t="s">
        <v>571</v>
      </c>
      <c r="F509" s="156"/>
      <c r="G509" s="138"/>
      <c r="H509" s="138"/>
      <c r="I509" s="156"/>
      <c r="J509" s="158"/>
      <c r="K509" s="156"/>
      <c r="L509" s="79" t="s">
        <v>93</v>
      </c>
      <c r="M509" s="158"/>
      <c r="N509" s="158"/>
      <c r="O509" s="138"/>
    </row>
    <row r="510" spans="1:15" x14ac:dyDescent="0.25">
      <c r="A510" s="144"/>
      <c r="B510" s="139"/>
      <c r="C510" s="157"/>
      <c r="D510" s="157"/>
      <c r="E510" s="88"/>
      <c r="F510" s="157"/>
      <c r="G510" s="139"/>
      <c r="H510" s="139"/>
      <c r="I510" s="157"/>
      <c r="J510" s="159"/>
      <c r="K510" s="157"/>
      <c r="L510" s="78" t="s">
        <v>92</v>
      </c>
      <c r="M510" s="159"/>
      <c r="N510" s="159"/>
      <c r="O510" s="139"/>
    </row>
    <row r="511" spans="1:15" ht="25.5" x14ac:dyDescent="0.25">
      <c r="A511" s="144">
        <v>174</v>
      </c>
      <c r="B511" s="137"/>
      <c r="C511" s="155" t="s">
        <v>86</v>
      </c>
      <c r="D511" s="155" t="s">
        <v>33</v>
      </c>
      <c r="E511" s="88" t="s">
        <v>596</v>
      </c>
      <c r="F511" s="155" t="s">
        <v>703</v>
      </c>
      <c r="G511" s="137">
        <v>28</v>
      </c>
      <c r="H511" s="137">
        <v>1000</v>
      </c>
      <c r="I511" s="155" t="s">
        <v>597</v>
      </c>
      <c r="J511" s="143">
        <v>111</v>
      </c>
      <c r="K511" s="155" t="s">
        <v>597</v>
      </c>
      <c r="L511" s="79" t="s">
        <v>145</v>
      </c>
      <c r="M511" s="143">
        <v>111</v>
      </c>
      <c r="N511" s="143">
        <f t="shared" si="27"/>
        <v>129.87</v>
      </c>
      <c r="O511" s="137"/>
    </row>
    <row r="512" spans="1:15" ht="25.5" x14ac:dyDescent="0.25">
      <c r="A512" s="144"/>
      <c r="B512" s="138"/>
      <c r="C512" s="156"/>
      <c r="D512" s="156"/>
      <c r="E512" s="89" t="s">
        <v>598</v>
      </c>
      <c r="F512" s="156"/>
      <c r="G512" s="138"/>
      <c r="H512" s="138"/>
      <c r="I512" s="156"/>
      <c r="J512" s="158"/>
      <c r="K512" s="156"/>
      <c r="L512" s="78" t="s">
        <v>146</v>
      </c>
      <c r="M512" s="158"/>
      <c r="N512" s="158"/>
      <c r="O512" s="138"/>
    </row>
    <row r="513" spans="1:15" x14ac:dyDescent="0.25">
      <c r="A513" s="144"/>
      <c r="B513" s="139"/>
      <c r="C513" s="157"/>
      <c r="D513" s="157"/>
      <c r="E513" s="88"/>
      <c r="F513" s="157"/>
      <c r="G513" s="139"/>
      <c r="H513" s="139"/>
      <c r="I513" s="157"/>
      <c r="J513" s="159"/>
      <c r="K513" s="157"/>
      <c r="L513" s="78" t="s">
        <v>92</v>
      </c>
      <c r="M513" s="159"/>
      <c r="N513" s="159"/>
      <c r="O513" s="139"/>
    </row>
    <row r="514" spans="1:15" x14ac:dyDescent="0.25">
      <c r="A514" s="144">
        <v>175</v>
      </c>
      <c r="B514" s="137"/>
      <c r="C514" s="155" t="s">
        <v>86</v>
      </c>
      <c r="D514" s="155" t="s">
        <v>33</v>
      </c>
      <c r="E514" s="88" t="s">
        <v>599</v>
      </c>
      <c r="F514" s="155" t="s">
        <v>459</v>
      </c>
      <c r="G514" s="137">
        <v>5</v>
      </c>
      <c r="H514" s="137">
        <v>1000</v>
      </c>
      <c r="I514" s="155" t="s">
        <v>460</v>
      </c>
      <c r="J514" s="143">
        <v>43.68</v>
      </c>
      <c r="K514" s="155" t="s">
        <v>460</v>
      </c>
      <c r="L514" s="88"/>
      <c r="M514" s="143">
        <v>43.68</v>
      </c>
      <c r="N514" s="143">
        <f>(M514*0.17)+M514</f>
        <v>51.105600000000003</v>
      </c>
      <c r="O514" s="137"/>
    </row>
    <row r="515" spans="1:15" ht="25.5" x14ac:dyDescent="0.25">
      <c r="A515" s="144"/>
      <c r="B515" s="138"/>
      <c r="C515" s="156"/>
      <c r="D515" s="156"/>
      <c r="E515" s="89" t="s">
        <v>462</v>
      </c>
      <c r="F515" s="156"/>
      <c r="G515" s="138"/>
      <c r="H515" s="138"/>
      <c r="I515" s="156"/>
      <c r="J515" s="158"/>
      <c r="K515" s="156"/>
      <c r="L515" s="88" t="s">
        <v>520</v>
      </c>
      <c r="M515" s="158"/>
      <c r="N515" s="158"/>
      <c r="O515" s="138"/>
    </row>
    <row r="516" spans="1:15" x14ac:dyDescent="0.25">
      <c r="A516" s="144"/>
      <c r="B516" s="139"/>
      <c r="C516" s="157"/>
      <c r="D516" s="157"/>
      <c r="E516" s="88"/>
      <c r="F516" s="157"/>
      <c r="G516" s="139"/>
      <c r="H516" s="139"/>
      <c r="I516" s="157"/>
      <c r="J516" s="159"/>
      <c r="K516" s="157"/>
      <c r="L516" s="88" t="s">
        <v>449</v>
      </c>
      <c r="M516" s="159"/>
      <c r="N516" s="159"/>
      <c r="O516" s="139"/>
    </row>
    <row r="517" spans="1:15" x14ac:dyDescent="0.25">
      <c r="A517" s="144">
        <v>176</v>
      </c>
      <c r="B517" s="137"/>
      <c r="C517" s="155" t="s">
        <v>86</v>
      </c>
      <c r="D517" s="155" t="s">
        <v>33</v>
      </c>
      <c r="E517" s="88" t="s">
        <v>600</v>
      </c>
      <c r="F517" s="155" t="s">
        <v>696</v>
      </c>
      <c r="G517" s="137">
        <v>22</v>
      </c>
      <c r="H517" s="137">
        <v>2500</v>
      </c>
      <c r="I517" s="155" t="s">
        <v>517</v>
      </c>
      <c r="J517" s="143">
        <v>150</v>
      </c>
      <c r="K517" s="155" t="s">
        <v>517</v>
      </c>
      <c r="L517" s="88" t="s">
        <v>518</v>
      </c>
      <c r="M517" s="143">
        <v>150</v>
      </c>
      <c r="N517" s="143">
        <v>150</v>
      </c>
      <c r="O517" s="137"/>
    </row>
    <row r="518" spans="1:15" ht="25.5" x14ac:dyDescent="0.25">
      <c r="A518" s="144"/>
      <c r="B518" s="138"/>
      <c r="C518" s="156"/>
      <c r="D518" s="156"/>
      <c r="E518" s="89" t="s">
        <v>519</v>
      </c>
      <c r="F518" s="156"/>
      <c r="G518" s="138"/>
      <c r="H518" s="138"/>
      <c r="I518" s="156"/>
      <c r="J518" s="158"/>
      <c r="K518" s="156"/>
      <c r="L518" s="88" t="s">
        <v>520</v>
      </c>
      <c r="M518" s="158"/>
      <c r="N518" s="158"/>
      <c r="O518" s="138"/>
    </row>
    <row r="519" spans="1:15" x14ac:dyDescent="0.25">
      <c r="A519" s="144"/>
      <c r="B519" s="139"/>
      <c r="C519" s="157"/>
      <c r="D519" s="157"/>
      <c r="E519" s="88"/>
      <c r="F519" s="157"/>
      <c r="G519" s="139"/>
      <c r="H519" s="139"/>
      <c r="I519" s="157"/>
      <c r="J519" s="159"/>
      <c r="K519" s="157"/>
      <c r="L519" s="88" t="s">
        <v>521</v>
      </c>
      <c r="M519" s="159"/>
      <c r="N519" s="159"/>
      <c r="O519" s="139"/>
    </row>
    <row r="520" spans="1:15" x14ac:dyDescent="0.25">
      <c r="A520" s="144">
        <v>177</v>
      </c>
      <c r="B520" s="137"/>
      <c r="C520" s="155" t="s">
        <v>86</v>
      </c>
      <c r="D520" s="155" t="s">
        <v>31</v>
      </c>
      <c r="E520" s="88" t="s">
        <v>601</v>
      </c>
      <c r="F520" s="155" t="s">
        <v>527</v>
      </c>
      <c r="G520" s="137">
        <v>17</v>
      </c>
      <c r="H520" s="137">
        <v>4000</v>
      </c>
      <c r="I520" s="155" t="s">
        <v>528</v>
      </c>
      <c r="J520" s="143">
        <v>98.23</v>
      </c>
      <c r="K520" s="155" t="s">
        <v>528</v>
      </c>
      <c r="L520" s="88" t="s">
        <v>530</v>
      </c>
      <c r="M520" s="143">
        <v>98.23</v>
      </c>
      <c r="N520" s="143">
        <f t="shared" ref="N520" si="35">(M520*0.17)+M520</f>
        <v>114.92910000000001</v>
      </c>
      <c r="O520" s="137"/>
    </row>
    <row r="521" spans="1:15" ht="25.5" x14ac:dyDescent="0.25">
      <c r="A521" s="144"/>
      <c r="B521" s="138"/>
      <c r="C521" s="156"/>
      <c r="D521" s="156"/>
      <c r="E521" s="89" t="s">
        <v>531</v>
      </c>
      <c r="F521" s="156"/>
      <c r="G521" s="138"/>
      <c r="H521" s="138"/>
      <c r="I521" s="156"/>
      <c r="J521" s="158"/>
      <c r="K521" s="156"/>
      <c r="L521" s="88" t="s">
        <v>146</v>
      </c>
      <c r="M521" s="158"/>
      <c r="N521" s="158"/>
      <c r="O521" s="138"/>
    </row>
    <row r="522" spans="1:15" x14ac:dyDescent="0.25">
      <c r="A522" s="144"/>
      <c r="B522" s="139"/>
      <c r="C522" s="157"/>
      <c r="D522" s="157"/>
      <c r="E522" s="88"/>
      <c r="F522" s="157"/>
      <c r="G522" s="139"/>
      <c r="H522" s="139"/>
      <c r="I522" s="157"/>
      <c r="J522" s="159"/>
      <c r="K522" s="157"/>
      <c r="L522" s="88" t="s">
        <v>103</v>
      </c>
      <c r="M522" s="159"/>
      <c r="N522" s="159"/>
      <c r="O522" s="139"/>
    </row>
    <row r="523" spans="1:15" x14ac:dyDescent="0.25">
      <c r="A523" s="144">
        <v>178</v>
      </c>
      <c r="B523" s="137"/>
      <c r="C523" s="155" t="s">
        <v>86</v>
      </c>
      <c r="D523" s="155" t="s">
        <v>31</v>
      </c>
      <c r="E523" s="88" t="s">
        <v>602</v>
      </c>
      <c r="F523" s="155" t="s">
        <v>527</v>
      </c>
      <c r="G523" s="137">
        <v>17</v>
      </c>
      <c r="H523" s="137">
        <v>4000</v>
      </c>
      <c r="I523" s="155" t="s">
        <v>528</v>
      </c>
      <c r="J523" s="143">
        <v>389.43</v>
      </c>
      <c r="K523" s="155" t="s">
        <v>528</v>
      </c>
      <c r="L523" s="88" t="s">
        <v>530</v>
      </c>
      <c r="M523" s="143">
        <v>389.43</v>
      </c>
      <c r="N523" s="143">
        <f t="shared" ref="N523" si="36">(M523*0.17)+M523</f>
        <v>455.63310000000001</v>
      </c>
      <c r="O523" s="137"/>
    </row>
    <row r="524" spans="1:15" ht="25.5" x14ac:dyDescent="0.25">
      <c r="A524" s="144"/>
      <c r="B524" s="138"/>
      <c r="C524" s="156"/>
      <c r="D524" s="156"/>
      <c r="E524" s="89" t="s">
        <v>531</v>
      </c>
      <c r="F524" s="156"/>
      <c r="G524" s="138"/>
      <c r="H524" s="138"/>
      <c r="I524" s="156"/>
      <c r="J524" s="158"/>
      <c r="K524" s="156"/>
      <c r="L524" s="88" t="s">
        <v>146</v>
      </c>
      <c r="M524" s="158"/>
      <c r="N524" s="158"/>
      <c r="O524" s="138"/>
    </row>
    <row r="525" spans="1:15" x14ac:dyDescent="0.25">
      <c r="A525" s="144"/>
      <c r="B525" s="139"/>
      <c r="C525" s="157"/>
      <c r="D525" s="157"/>
      <c r="E525" s="88"/>
      <c r="F525" s="157"/>
      <c r="G525" s="139"/>
      <c r="H525" s="139"/>
      <c r="I525" s="157"/>
      <c r="J525" s="159"/>
      <c r="K525" s="157"/>
      <c r="L525" s="88" t="s">
        <v>103</v>
      </c>
      <c r="M525" s="159"/>
      <c r="N525" s="159"/>
      <c r="O525" s="139"/>
    </row>
    <row r="526" spans="1:15" ht="25.5" x14ac:dyDescent="0.25">
      <c r="A526" s="144">
        <v>179</v>
      </c>
      <c r="B526" s="137"/>
      <c r="C526" s="155" t="s">
        <v>86</v>
      </c>
      <c r="D526" s="155" t="s">
        <v>33</v>
      </c>
      <c r="E526" s="88" t="s">
        <v>603</v>
      </c>
      <c r="F526" s="155" t="s">
        <v>699</v>
      </c>
      <c r="G526" s="137">
        <v>10</v>
      </c>
      <c r="H526" s="137">
        <v>700</v>
      </c>
      <c r="I526" s="155" t="s">
        <v>543</v>
      </c>
      <c r="J526" s="143">
        <v>96</v>
      </c>
      <c r="K526" s="155" t="s">
        <v>543</v>
      </c>
      <c r="L526" s="79" t="s">
        <v>201</v>
      </c>
      <c r="M526" s="143">
        <v>96</v>
      </c>
      <c r="N526" s="143">
        <f t="shared" ref="N526" si="37">(M526*0.17)+M526</f>
        <v>112.32</v>
      </c>
      <c r="O526" s="137"/>
    </row>
    <row r="527" spans="1:15" ht="25.5" x14ac:dyDescent="0.25">
      <c r="A527" s="144"/>
      <c r="B527" s="138"/>
      <c r="C527" s="156"/>
      <c r="D527" s="156"/>
      <c r="E527" s="89" t="s">
        <v>544</v>
      </c>
      <c r="F527" s="156"/>
      <c r="G527" s="138"/>
      <c r="H527" s="138"/>
      <c r="I527" s="156"/>
      <c r="J527" s="158"/>
      <c r="K527" s="156"/>
      <c r="L527" s="79" t="s">
        <v>93</v>
      </c>
      <c r="M527" s="158"/>
      <c r="N527" s="158"/>
      <c r="O527" s="138"/>
    </row>
    <row r="528" spans="1:15" x14ac:dyDescent="0.25">
      <c r="A528" s="144"/>
      <c r="B528" s="139"/>
      <c r="C528" s="157"/>
      <c r="D528" s="157"/>
      <c r="E528" s="88"/>
      <c r="F528" s="157"/>
      <c r="G528" s="139"/>
      <c r="H528" s="139"/>
      <c r="I528" s="157"/>
      <c r="J528" s="159"/>
      <c r="K528" s="157"/>
      <c r="L528" s="78" t="s">
        <v>92</v>
      </c>
      <c r="M528" s="159"/>
      <c r="N528" s="159"/>
      <c r="O528" s="139"/>
    </row>
    <row r="529" spans="1:15" x14ac:dyDescent="0.25">
      <c r="A529" s="144">
        <v>180</v>
      </c>
      <c r="B529" s="137"/>
      <c r="C529" s="155" t="s">
        <v>86</v>
      </c>
      <c r="D529" s="155" t="s">
        <v>33</v>
      </c>
      <c r="E529" s="88" t="s">
        <v>604</v>
      </c>
      <c r="F529" s="155" t="s">
        <v>704</v>
      </c>
      <c r="G529" s="137">
        <v>15</v>
      </c>
      <c r="H529" s="137">
        <v>6000</v>
      </c>
      <c r="I529" s="155" t="s">
        <v>605</v>
      </c>
      <c r="J529" s="143">
        <v>5955</v>
      </c>
      <c r="K529" s="155" t="s">
        <v>605</v>
      </c>
      <c r="L529" s="88" t="s">
        <v>606</v>
      </c>
      <c r="M529" s="143">
        <v>5955</v>
      </c>
      <c r="N529" s="143">
        <f t="shared" ref="N529:N565" si="38">(M529*0.17)+M529</f>
        <v>6967.35</v>
      </c>
      <c r="O529" s="137"/>
    </row>
    <row r="530" spans="1:15" ht="25.5" x14ac:dyDescent="0.25">
      <c r="A530" s="144"/>
      <c r="B530" s="138"/>
      <c r="C530" s="156"/>
      <c r="D530" s="156"/>
      <c r="E530" s="89" t="s">
        <v>607</v>
      </c>
      <c r="F530" s="156"/>
      <c r="G530" s="138"/>
      <c r="H530" s="138"/>
      <c r="I530" s="156"/>
      <c r="J530" s="158"/>
      <c r="K530" s="156"/>
      <c r="L530" s="88" t="s">
        <v>502</v>
      </c>
      <c r="M530" s="158"/>
      <c r="N530" s="158"/>
      <c r="O530" s="138"/>
    </row>
    <row r="531" spans="1:15" x14ac:dyDescent="0.25">
      <c r="A531" s="144"/>
      <c r="B531" s="139"/>
      <c r="C531" s="157"/>
      <c r="D531" s="157"/>
      <c r="E531" s="88"/>
      <c r="F531" s="157"/>
      <c r="G531" s="139"/>
      <c r="H531" s="139"/>
      <c r="I531" s="157"/>
      <c r="J531" s="159"/>
      <c r="K531" s="157"/>
      <c r="L531" s="88" t="s">
        <v>103</v>
      </c>
      <c r="M531" s="159"/>
      <c r="N531" s="159"/>
      <c r="O531" s="139"/>
    </row>
    <row r="532" spans="1:15" x14ac:dyDescent="0.25">
      <c r="A532" s="144">
        <v>181</v>
      </c>
      <c r="B532" s="137"/>
      <c r="C532" s="155" t="s">
        <v>86</v>
      </c>
      <c r="D532" s="155" t="s">
        <v>33</v>
      </c>
      <c r="E532" s="88" t="s">
        <v>608</v>
      </c>
      <c r="F532" s="155" t="s">
        <v>523</v>
      </c>
      <c r="G532" s="137">
        <v>2</v>
      </c>
      <c r="H532" s="137">
        <v>1000</v>
      </c>
      <c r="I532" s="155" t="s">
        <v>292</v>
      </c>
      <c r="J532" s="143">
        <v>17</v>
      </c>
      <c r="K532" s="155" t="s">
        <v>292</v>
      </c>
      <c r="L532" s="88"/>
      <c r="M532" s="143">
        <v>17</v>
      </c>
      <c r="N532" s="143">
        <f t="shared" ref="N532" si="39">(M532*0.17)+M532</f>
        <v>19.89</v>
      </c>
      <c r="O532" s="137"/>
    </row>
    <row r="533" spans="1:15" ht="25.5" x14ac:dyDescent="0.25">
      <c r="A533" s="144"/>
      <c r="B533" s="138"/>
      <c r="C533" s="156"/>
      <c r="D533" s="156"/>
      <c r="E533" s="89" t="s">
        <v>524</v>
      </c>
      <c r="F533" s="156"/>
      <c r="G533" s="138"/>
      <c r="H533" s="138"/>
      <c r="I533" s="156"/>
      <c r="J533" s="158"/>
      <c r="K533" s="156"/>
      <c r="L533" s="88" t="s">
        <v>502</v>
      </c>
      <c r="M533" s="158"/>
      <c r="N533" s="158"/>
      <c r="O533" s="138"/>
    </row>
    <row r="534" spans="1:15" x14ac:dyDescent="0.25">
      <c r="A534" s="144"/>
      <c r="B534" s="139"/>
      <c r="C534" s="157"/>
      <c r="D534" s="157"/>
      <c r="E534" s="88"/>
      <c r="F534" s="157"/>
      <c r="G534" s="139"/>
      <c r="H534" s="139"/>
      <c r="I534" s="157"/>
      <c r="J534" s="159"/>
      <c r="K534" s="157"/>
      <c r="L534" s="88" t="s">
        <v>449</v>
      </c>
      <c r="M534" s="159"/>
      <c r="N534" s="159"/>
      <c r="O534" s="139"/>
    </row>
    <row r="535" spans="1:15" x14ac:dyDescent="0.25">
      <c r="A535" s="144">
        <v>182</v>
      </c>
      <c r="B535" s="137"/>
      <c r="C535" s="155" t="s">
        <v>86</v>
      </c>
      <c r="D535" s="155" t="s">
        <v>33</v>
      </c>
      <c r="E535" s="88" t="s">
        <v>609</v>
      </c>
      <c r="F535" s="155" t="s">
        <v>705</v>
      </c>
      <c r="G535" s="137">
        <v>18</v>
      </c>
      <c r="H535" s="137">
        <v>2000</v>
      </c>
      <c r="I535" s="155" t="s">
        <v>610</v>
      </c>
      <c r="J535" s="143">
        <v>500</v>
      </c>
      <c r="K535" s="155" t="s">
        <v>610</v>
      </c>
      <c r="L535" s="88" t="s">
        <v>611</v>
      </c>
      <c r="M535" s="143">
        <v>500</v>
      </c>
      <c r="N535" s="143">
        <f t="shared" si="38"/>
        <v>585</v>
      </c>
      <c r="O535" s="137"/>
    </row>
    <row r="536" spans="1:15" ht="25.5" x14ac:dyDescent="0.25">
      <c r="A536" s="144"/>
      <c r="B536" s="138"/>
      <c r="C536" s="156"/>
      <c r="D536" s="156"/>
      <c r="E536" s="89" t="s">
        <v>612</v>
      </c>
      <c r="F536" s="156"/>
      <c r="G536" s="138"/>
      <c r="H536" s="138"/>
      <c r="I536" s="156"/>
      <c r="J536" s="158"/>
      <c r="K536" s="156"/>
      <c r="L536" s="88" t="s">
        <v>146</v>
      </c>
      <c r="M536" s="158"/>
      <c r="N536" s="158"/>
      <c r="O536" s="138"/>
    </row>
    <row r="537" spans="1:15" x14ac:dyDescent="0.25">
      <c r="A537" s="144"/>
      <c r="B537" s="139"/>
      <c r="C537" s="157"/>
      <c r="D537" s="157"/>
      <c r="E537" s="88"/>
      <c r="F537" s="157"/>
      <c r="G537" s="139"/>
      <c r="H537" s="139"/>
      <c r="I537" s="157"/>
      <c r="J537" s="159"/>
      <c r="K537" s="157"/>
      <c r="L537" s="88" t="s">
        <v>613</v>
      </c>
      <c r="M537" s="159"/>
      <c r="N537" s="159"/>
      <c r="O537" s="139"/>
    </row>
    <row r="538" spans="1:15" x14ac:dyDescent="0.25">
      <c r="A538" s="144">
        <v>183</v>
      </c>
      <c r="B538" s="137"/>
      <c r="C538" s="155" t="s">
        <v>86</v>
      </c>
      <c r="D538" s="155" t="s">
        <v>33</v>
      </c>
      <c r="E538" s="88" t="s">
        <v>614</v>
      </c>
      <c r="F538" s="155" t="s">
        <v>523</v>
      </c>
      <c r="G538" s="137">
        <v>2</v>
      </c>
      <c r="H538" s="137">
        <v>1000</v>
      </c>
      <c r="I538" s="155" t="s">
        <v>292</v>
      </c>
      <c r="J538" s="143">
        <v>42</v>
      </c>
      <c r="K538" s="155" t="s">
        <v>292</v>
      </c>
      <c r="L538" s="88"/>
      <c r="M538" s="143">
        <v>42</v>
      </c>
      <c r="N538" s="143">
        <f t="shared" ref="N538" si="40">(M538*0.17)+M538</f>
        <v>49.14</v>
      </c>
      <c r="O538" s="137"/>
    </row>
    <row r="539" spans="1:15" ht="25.5" x14ac:dyDescent="0.25">
      <c r="A539" s="144"/>
      <c r="B539" s="138"/>
      <c r="C539" s="156"/>
      <c r="D539" s="156"/>
      <c r="E539" s="89" t="s">
        <v>524</v>
      </c>
      <c r="F539" s="156"/>
      <c r="G539" s="138"/>
      <c r="H539" s="138"/>
      <c r="I539" s="156"/>
      <c r="J539" s="158"/>
      <c r="K539" s="156"/>
      <c r="L539" s="88" t="s">
        <v>146</v>
      </c>
      <c r="M539" s="158"/>
      <c r="N539" s="158"/>
      <c r="O539" s="138"/>
    </row>
    <row r="540" spans="1:15" x14ac:dyDescent="0.25">
      <c r="A540" s="144"/>
      <c r="B540" s="139"/>
      <c r="C540" s="157"/>
      <c r="D540" s="157"/>
      <c r="E540" s="88"/>
      <c r="F540" s="157"/>
      <c r="G540" s="139"/>
      <c r="H540" s="139"/>
      <c r="I540" s="157"/>
      <c r="J540" s="159"/>
      <c r="K540" s="157"/>
      <c r="L540" s="88" t="s">
        <v>449</v>
      </c>
      <c r="M540" s="159"/>
      <c r="N540" s="159"/>
      <c r="O540" s="139"/>
    </row>
    <row r="541" spans="1:15" x14ac:dyDescent="0.25">
      <c r="A541" s="144">
        <v>184</v>
      </c>
      <c r="B541" s="137"/>
      <c r="C541" s="155" t="s">
        <v>86</v>
      </c>
      <c r="D541" s="155" t="s">
        <v>33</v>
      </c>
      <c r="E541" s="88" t="s">
        <v>615</v>
      </c>
      <c r="F541" s="155" t="s">
        <v>698</v>
      </c>
      <c r="G541" s="137">
        <v>4</v>
      </c>
      <c r="H541" s="137">
        <v>4000</v>
      </c>
      <c r="I541" s="155" t="s">
        <v>534</v>
      </c>
      <c r="J541" s="143">
        <v>258</v>
      </c>
      <c r="K541" s="155" t="s">
        <v>534</v>
      </c>
      <c r="L541" s="88" t="s">
        <v>535</v>
      </c>
      <c r="M541" s="143">
        <v>258</v>
      </c>
      <c r="N541" s="143">
        <f t="shared" ref="N541" si="41">(M541*0.17)+M541</f>
        <v>301.86</v>
      </c>
      <c r="O541" s="137"/>
    </row>
    <row r="542" spans="1:15" ht="25.5" x14ac:dyDescent="0.25">
      <c r="A542" s="144"/>
      <c r="B542" s="138"/>
      <c r="C542" s="156"/>
      <c r="D542" s="156"/>
      <c r="E542" s="89" t="s">
        <v>536</v>
      </c>
      <c r="F542" s="156"/>
      <c r="G542" s="138"/>
      <c r="H542" s="138"/>
      <c r="I542" s="156"/>
      <c r="J542" s="158"/>
      <c r="K542" s="156"/>
      <c r="L542" s="88" t="s">
        <v>537</v>
      </c>
      <c r="M542" s="158"/>
      <c r="N542" s="158"/>
      <c r="O542" s="138"/>
    </row>
    <row r="543" spans="1:15" x14ac:dyDescent="0.25">
      <c r="A543" s="144"/>
      <c r="B543" s="139"/>
      <c r="C543" s="157"/>
      <c r="D543" s="157"/>
      <c r="E543" s="88"/>
      <c r="F543" s="157"/>
      <c r="G543" s="139"/>
      <c r="H543" s="139"/>
      <c r="I543" s="157"/>
      <c r="J543" s="159"/>
      <c r="K543" s="157"/>
      <c r="L543" s="88" t="s">
        <v>103</v>
      </c>
      <c r="M543" s="159"/>
      <c r="N543" s="159"/>
      <c r="O543" s="139"/>
    </row>
    <row r="544" spans="1:15" x14ac:dyDescent="0.25">
      <c r="A544" s="144">
        <v>185</v>
      </c>
      <c r="B544" s="137"/>
      <c r="C544" s="155" t="s">
        <v>86</v>
      </c>
      <c r="D544" s="155" t="s">
        <v>33</v>
      </c>
      <c r="E544" s="88" t="s">
        <v>616</v>
      </c>
      <c r="F544" s="155" t="s">
        <v>697</v>
      </c>
      <c r="G544" s="137">
        <v>24</v>
      </c>
      <c r="H544" s="137">
        <v>3000</v>
      </c>
      <c r="I544" s="155" t="s">
        <v>558</v>
      </c>
      <c r="J544" s="143">
        <v>22.22</v>
      </c>
      <c r="K544" s="155" t="s">
        <v>167</v>
      </c>
      <c r="L544" s="88" t="s">
        <v>518</v>
      </c>
      <c r="M544" s="143">
        <v>22.22</v>
      </c>
      <c r="N544" s="143">
        <f>(M544*0.17)+M544</f>
        <v>25.997399999999999</v>
      </c>
      <c r="O544" s="137"/>
    </row>
    <row r="545" spans="1:15" ht="25.5" x14ac:dyDescent="0.25">
      <c r="A545" s="144"/>
      <c r="B545" s="138"/>
      <c r="C545" s="156"/>
      <c r="D545" s="156"/>
      <c r="E545" s="89" t="s">
        <v>526</v>
      </c>
      <c r="F545" s="156"/>
      <c r="G545" s="138"/>
      <c r="H545" s="138"/>
      <c r="I545" s="156"/>
      <c r="J545" s="158"/>
      <c r="K545" s="156"/>
      <c r="L545" s="88" t="s">
        <v>559</v>
      </c>
      <c r="M545" s="158"/>
      <c r="N545" s="158"/>
      <c r="O545" s="138"/>
    </row>
    <row r="546" spans="1:15" x14ac:dyDescent="0.25">
      <c r="A546" s="144"/>
      <c r="B546" s="139"/>
      <c r="C546" s="157"/>
      <c r="D546" s="157"/>
      <c r="E546" s="88"/>
      <c r="F546" s="157"/>
      <c r="G546" s="139"/>
      <c r="H546" s="139"/>
      <c r="I546" s="157"/>
      <c r="J546" s="159"/>
      <c r="K546" s="157"/>
      <c r="L546" s="88" t="s">
        <v>560</v>
      </c>
      <c r="M546" s="159"/>
      <c r="N546" s="159"/>
      <c r="O546" s="139"/>
    </row>
    <row r="547" spans="1:15" x14ac:dyDescent="0.25">
      <c r="A547" s="144">
        <v>186</v>
      </c>
      <c r="B547" s="137"/>
      <c r="C547" s="155" t="s">
        <v>86</v>
      </c>
      <c r="D547" s="155" t="s">
        <v>33</v>
      </c>
      <c r="E547" s="88" t="s">
        <v>617</v>
      </c>
      <c r="F547" s="155" t="s">
        <v>464</v>
      </c>
      <c r="G547" s="137">
        <v>6</v>
      </c>
      <c r="H547" s="137">
        <v>300</v>
      </c>
      <c r="I547" s="155" t="s">
        <v>460</v>
      </c>
      <c r="J547" s="143" t="s">
        <v>465</v>
      </c>
      <c r="K547" s="155" t="s">
        <v>460</v>
      </c>
      <c r="L547" s="88"/>
      <c r="M547" s="143">
        <v>21.37</v>
      </c>
      <c r="N547" s="143">
        <f>(M547*0.17)+M547</f>
        <v>25.0029</v>
      </c>
      <c r="O547" s="137"/>
    </row>
    <row r="548" spans="1:15" ht="25.5" x14ac:dyDescent="0.25">
      <c r="A548" s="144"/>
      <c r="B548" s="138"/>
      <c r="C548" s="156"/>
      <c r="D548" s="156"/>
      <c r="E548" s="89" t="s">
        <v>466</v>
      </c>
      <c r="F548" s="156"/>
      <c r="G548" s="138"/>
      <c r="H548" s="138"/>
      <c r="I548" s="156"/>
      <c r="J548" s="158"/>
      <c r="K548" s="156"/>
      <c r="L548" s="88" t="s">
        <v>520</v>
      </c>
      <c r="M548" s="158"/>
      <c r="N548" s="158"/>
      <c r="O548" s="138"/>
    </row>
    <row r="549" spans="1:15" x14ac:dyDescent="0.25">
      <c r="A549" s="144"/>
      <c r="B549" s="139"/>
      <c r="C549" s="157"/>
      <c r="D549" s="157"/>
      <c r="E549" s="88"/>
      <c r="F549" s="157"/>
      <c r="G549" s="139"/>
      <c r="H549" s="139"/>
      <c r="I549" s="157"/>
      <c r="J549" s="159"/>
      <c r="K549" s="157"/>
      <c r="L549" s="88" t="s">
        <v>449</v>
      </c>
      <c r="M549" s="159"/>
      <c r="N549" s="159"/>
      <c r="O549" s="139"/>
    </row>
    <row r="550" spans="1:15" x14ac:dyDescent="0.25">
      <c r="A550" s="144">
        <v>187</v>
      </c>
      <c r="B550" s="137"/>
      <c r="C550" s="155" t="s">
        <v>86</v>
      </c>
      <c r="D550" s="155" t="s">
        <v>33</v>
      </c>
      <c r="E550" s="88" t="s">
        <v>618</v>
      </c>
      <c r="F550" s="155" t="s">
        <v>459</v>
      </c>
      <c r="G550" s="137">
        <v>5</v>
      </c>
      <c r="H550" s="137">
        <v>1000</v>
      </c>
      <c r="I550" s="155" t="s">
        <v>460</v>
      </c>
      <c r="J550" s="143">
        <v>41.89</v>
      </c>
      <c r="K550" s="155" t="s">
        <v>460</v>
      </c>
      <c r="L550" s="88"/>
      <c r="M550" s="143">
        <v>41.89</v>
      </c>
      <c r="N550" s="143">
        <f>(M550*0.17)+M550</f>
        <v>49.011299999999999</v>
      </c>
      <c r="O550" s="137"/>
    </row>
    <row r="551" spans="1:15" ht="25.5" x14ac:dyDescent="0.25">
      <c r="A551" s="144"/>
      <c r="B551" s="138"/>
      <c r="C551" s="156"/>
      <c r="D551" s="156"/>
      <c r="E551" s="89" t="s">
        <v>462</v>
      </c>
      <c r="F551" s="156"/>
      <c r="G551" s="138"/>
      <c r="H551" s="138"/>
      <c r="I551" s="156"/>
      <c r="J551" s="158"/>
      <c r="K551" s="156"/>
      <c r="L551" s="88" t="s">
        <v>520</v>
      </c>
      <c r="M551" s="158"/>
      <c r="N551" s="158"/>
      <c r="O551" s="138"/>
    </row>
    <row r="552" spans="1:15" x14ac:dyDescent="0.25">
      <c r="A552" s="144"/>
      <c r="B552" s="139"/>
      <c r="C552" s="157"/>
      <c r="D552" s="157"/>
      <c r="E552" s="88"/>
      <c r="F552" s="157"/>
      <c r="G552" s="139"/>
      <c r="H552" s="139"/>
      <c r="I552" s="157"/>
      <c r="J552" s="159"/>
      <c r="K552" s="157"/>
      <c r="L552" s="88" t="s">
        <v>449</v>
      </c>
      <c r="M552" s="159"/>
      <c r="N552" s="159"/>
      <c r="O552" s="139"/>
    </row>
    <row r="553" spans="1:15" x14ac:dyDescent="0.25">
      <c r="A553" s="144">
        <v>188</v>
      </c>
      <c r="B553" s="137"/>
      <c r="C553" s="155" t="s">
        <v>86</v>
      </c>
      <c r="D553" s="155" t="s">
        <v>33</v>
      </c>
      <c r="E553" s="88" t="s">
        <v>619</v>
      </c>
      <c r="F553" s="155" t="s">
        <v>696</v>
      </c>
      <c r="G553" s="137">
        <v>22</v>
      </c>
      <c r="H553" s="137">
        <v>2500</v>
      </c>
      <c r="I553" s="155" t="s">
        <v>517</v>
      </c>
      <c r="J553" s="143">
        <v>150</v>
      </c>
      <c r="K553" s="155" t="s">
        <v>517</v>
      </c>
      <c r="L553" s="88" t="s">
        <v>518</v>
      </c>
      <c r="M553" s="143">
        <v>150</v>
      </c>
      <c r="N553" s="143">
        <v>150</v>
      </c>
      <c r="O553" s="137"/>
    </row>
    <row r="554" spans="1:15" ht="25.5" x14ac:dyDescent="0.25">
      <c r="A554" s="144"/>
      <c r="B554" s="138"/>
      <c r="C554" s="156"/>
      <c r="D554" s="156"/>
      <c r="E554" s="89" t="s">
        <v>519</v>
      </c>
      <c r="F554" s="156"/>
      <c r="G554" s="138"/>
      <c r="H554" s="138"/>
      <c r="I554" s="156"/>
      <c r="J554" s="158"/>
      <c r="K554" s="156"/>
      <c r="L554" s="88" t="s">
        <v>520</v>
      </c>
      <c r="M554" s="158"/>
      <c r="N554" s="158"/>
      <c r="O554" s="138"/>
    </row>
    <row r="555" spans="1:15" x14ac:dyDescent="0.25">
      <c r="A555" s="144"/>
      <c r="B555" s="139"/>
      <c r="C555" s="157"/>
      <c r="D555" s="157"/>
      <c r="E555" s="88"/>
      <c r="F555" s="157"/>
      <c r="G555" s="139"/>
      <c r="H555" s="139"/>
      <c r="I555" s="157"/>
      <c r="J555" s="159"/>
      <c r="K555" s="157"/>
      <c r="L555" s="88" t="s">
        <v>521</v>
      </c>
      <c r="M555" s="159"/>
      <c r="N555" s="159"/>
      <c r="O555" s="139"/>
    </row>
    <row r="556" spans="1:15" ht="25.5" x14ac:dyDescent="0.25">
      <c r="A556" s="144">
        <v>189</v>
      </c>
      <c r="B556" s="137"/>
      <c r="C556" s="155" t="s">
        <v>86</v>
      </c>
      <c r="D556" s="155" t="s">
        <v>31</v>
      </c>
      <c r="E556" s="88" t="s">
        <v>620</v>
      </c>
      <c r="F556" s="155" t="s">
        <v>482</v>
      </c>
      <c r="G556" s="137">
        <v>5</v>
      </c>
      <c r="H556" s="137">
        <v>2000</v>
      </c>
      <c r="I556" s="155" t="s">
        <v>483</v>
      </c>
      <c r="J556" s="143">
        <v>35</v>
      </c>
      <c r="K556" s="155" t="s">
        <v>483</v>
      </c>
      <c r="L556" s="89" t="s">
        <v>484</v>
      </c>
      <c r="M556" s="143">
        <v>35</v>
      </c>
      <c r="N556" s="143">
        <f t="shared" ref="N556" si="42">(M556*0.17)+M556</f>
        <v>40.950000000000003</v>
      </c>
      <c r="O556" s="137"/>
    </row>
    <row r="557" spans="1:15" ht="25.5" x14ac:dyDescent="0.25">
      <c r="A557" s="144"/>
      <c r="B557" s="138"/>
      <c r="C557" s="156"/>
      <c r="D557" s="156"/>
      <c r="E557" s="89" t="s">
        <v>485</v>
      </c>
      <c r="F557" s="156"/>
      <c r="G557" s="138"/>
      <c r="H557" s="138"/>
      <c r="I557" s="156"/>
      <c r="J557" s="158"/>
      <c r="K557" s="156"/>
      <c r="L557" s="88" t="s">
        <v>486</v>
      </c>
      <c r="M557" s="158"/>
      <c r="N557" s="158"/>
      <c r="O557" s="138"/>
    </row>
    <row r="558" spans="1:15" x14ac:dyDescent="0.25">
      <c r="A558" s="144"/>
      <c r="B558" s="139"/>
      <c r="C558" s="157"/>
      <c r="D558" s="157"/>
      <c r="E558" s="88"/>
      <c r="F558" s="157"/>
      <c r="G558" s="139"/>
      <c r="H558" s="139"/>
      <c r="I558" s="157"/>
      <c r="J558" s="159"/>
      <c r="K558" s="157"/>
      <c r="L558" s="88" t="s">
        <v>92</v>
      </c>
      <c r="M558" s="159"/>
      <c r="N558" s="159"/>
      <c r="O558" s="139"/>
    </row>
    <row r="559" spans="1:15" ht="25.5" x14ac:dyDescent="0.25">
      <c r="A559" s="144">
        <v>190</v>
      </c>
      <c r="B559" s="137"/>
      <c r="C559" s="155" t="s">
        <v>86</v>
      </c>
      <c r="D559" s="155" t="s">
        <v>31</v>
      </c>
      <c r="E559" s="88" t="s">
        <v>621</v>
      </c>
      <c r="F559" s="155" t="s">
        <v>482</v>
      </c>
      <c r="G559" s="137">
        <v>5</v>
      </c>
      <c r="H559" s="137">
        <v>2000</v>
      </c>
      <c r="I559" s="155" t="s">
        <v>483</v>
      </c>
      <c r="J559" s="143">
        <v>35</v>
      </c>
      <c r="K559" s="155" t="s">
        <v>483</v>
      </c>
      <c r="L559" s="89" t="s">
        <v>484</v>
      </c>
      <c r="M559" s="143">
        <v>35</v>
      </c>
      <c r="N559" s="143">
        <f t="shared" ref="N559" si="43">(M559*0.17)+M559</f>
        <v>40.950000000000003</v>
      </c>
      <c r="O559" s="137"/>
    </row>
    <row r="560" spans="1:15" ht="25.5" x14ac:dyDescent="0.25">
      <c r="A560" s="144"/>
      <c r="B560" s="138"/>
      <c r="C560" s="156"/>
      <c r="D560" s="156"/>
      <c r="E560" s="89" t="s">
        <v>485</v>
      </c>
      <c r="F560" s="156"/>
      <c r="G560" s="138"/>
      <c r="H560" s="138"/>
      <c r="I560" s="156"/>
      <c r="J560" s="158"/>
      <c r="K560" s="156"/>
      <c r="L560" s="88" t="s">
        <v>486</v>
      </c>
      <c r="M560" s="158"/>
      <c r="N560" s="158"/>
      <c r="O560" s="138"/>
    </row>
    <row r="561" spans="1:15" x14ac:dyDescent="0.25">
      <c r="A561" s="144"/>
      <c r="B561" s="139"/>
      <c r="C561" s="157"/>
      <c r="D561" s="157"/>
      <c r="E561" s="88"/>
      <c r="F561" s="157"/>
      <c r="G561" s="139"/>
      <c r="H561" s="139"/>
      <c r="I561" s="157"/>
      <c r="J561" s="159"/>
      <c r="K561" s="157"/>
      <c r="L561" s="88" t="s">
        <v>92</v>
      </c>
      <c r="M561" s="159"/>
      <c r="N561" s="159"/>
      <c r="O561" s="139"/>
    </row>
    <row r="562" spans="1:15" x14ac:dyDescent="0.25">
      <c r="A562" s="144">
        <v>191</v>
      </c>
      <c r="B562" s="137"/>
      <c r="C562" s="155" t="s">
        <v>86</v>
      </c>
      <c r="D562" s="155" t="s">
        <v>33</v>
      </c>
      <c r="E562" s="88" t="s">
        <v>622</v>
      </c>
      <c r="F562" s="155" t="s">
        <v>523</v>
      </c>
      <c r="G562" s="137">
        <v>2</v>
      </c>
      <c r="H562" s="137">
        <v>1000</v>
      </c>
      <c r="I562" s="155" t="s">
        <v>292</v>
      </c>
      <c r="J562" s="143">
        <v>17.5</v>
      </c>
      <c r="K562" s="155" t="s">
        <v>292</v>
      </c>
      <c r="L562" s="88"/>
      <c r="M562" s="143">
        <v>17.5</v>
      </c>
      <c r="N562" s="143">
        <f t="shared" ref="N562" si="44">(M562*0.17)+M562</f>
        <v>20.475000000000001</v>
      </c>
      <c r="O562" s="137"/>
    </row>
    <row r="563" spans="1:15" ht="25.5" x14ac:dyDescent="0.25">
      <c r="A563" s="144"/>
      <c r="B563" s="138"/>
      <c r="C563" s="156"/>
      <c r="D563" s="156"/>
      <c r="E563" s="89" t="s">
        <v>524</v>
      </c>
      <c r="F563" s="156"/>
      <c r="G563" s="138"/>
      <c r="H563" s="138"/>
      <c r="I563" s="156"/>
      <c r="J563" s="158"/>
      <c r="K563" s="156"/>
      <c r="L563" s="88" t="s">
        <v>146</v>
      </c>
      <c r="M563" s="158"/>
      <c r="N563" s="158"/>
      <c r="O563" s="138"/>
    </row>
    <row r="564" spans="1:15" x14ac:dyDescent="0.25">
      <c r="A564" s="144"/>
      <c r="B564" s="139"/>
      <c r="C564" s="157"/>
      <c r="D564" s="157"/>
      <c r="E564" s="88"/>
      <c r="F564" s="157"/>
      <c r="G564" s="139"/>
      <c r="H564" s="139"/>
      <c r="I564" s="157"/>
      <c r="J564" s="159"/>
      <c r="K564" s="157"/>
      <c r="L564" s="88" t="s">
        <v>449</v>
      </c>
      <c r="M564" s="159"/>
      <c r="N564" s="159"/>
      <c r="O564" s="139"/>
    </row>
    <row r="565" spans="1:15" x14ac:dyDescent="0.25">
      <c r="A565" s="144">
        <v>192</v>
      </c>
      <c r="B565" s="137"/>
      <c r="C565" s="155" t="s">
        <v>86</v>
      </c>
      <c r="D565" s="155" t="s">
        <v>33</v>
      </c>
      <c r="E565" s="88" t="s">
        <v>623</v>
      </c>
      <c r="F565" s="155" t="s">
        <v>705</v>
      </c>
      <c r="G565" s="137">
        <v>18</v>
      </c>
      <c r="H565" s="137">
        <v>2000</v>
      </c>
      <c r="I565" s="155" t="s">
        <v>610</v>
      </c>
      <c r="J565" s="143">
        <v>50</v>
      </c>
      <c r="K565" s="155" t="s">
        <v>610</v>
      </c>
      <c r="L565" s="88" t="s">
        <v>611</v>
      </c>
      <c r="M565" s="143">
        <v>50</v>
      </c>
      <c r="N565" s="143">
        <f t="shared" si="38"/>
        <v>58.5</v>
      </c>
      <c r="O565" s="137"/>
    </row>
    <row r="566" spans="1:15" ht="25.5" x14ac:dyDescent="0.25">
      <c r="A566" s="144"/>
      <c r="B566" s="138"/>
      <c r="C566" s="156"/>
      <c r="D566" s="156"/>
      <c r="E566" s="89" t="s">
        <v>612</v>
      </c>
      <c r="F566" s="156"/>
      <c r="G566" s="138"/>
      <c r="H566" s="138"/>
      <c r="I566" s="156"/>
      <c r="J566" s="158"/>
      <c r="K566" s="156"/>
      <c r="L566" s="88" t="s">
        <v>146</v>
      </c>
      <c r="M566" s="158"/>
      <c r="N566" s="158"/>
      <c r="O566" s="138"/>
    </row>
    <row r="567" spans="1:15" x14ac:dyDescent="0.25">
      <c r="A567" s="144"/>
      <c r="B567" s="139"/>
      <c r="C567" s="157"/>
      <c r="D567" s="157"/>
      <c r="E567" s="88"/>
      <c r="F567" s="157"/>
      <c r="G567" s="139"/>
      <c r="H567" s="139"/>
      <c r="I567" s="157"/>
      <c r="J567" s="159"/>
      <c r="K567" s="157"/>
      <c r="L567" s="88" t="s">
        <v>613</v>
      </c>
      <c r="M567" s="159"/>
      <c r="N567" s="159"/>
      <c r="O567" s="139"/>
    </row>
    <row r="568" spans="1:15" ht="25.5" x14ac:dyDescent="0.25">
      <c r="A568" s="144">
        <v>193</v>
      </c>
      <c r="B568" s="137"/>
      <c r="C568" s="155" t="s">
        <v>86</v>
      </c>
      <c r="D568" s="155" t="s">
        <v>33</v>
      </c>
      <c r="E568" s="88" t="s">
        <v>624</v>
      </c>
      <c r="F568" s="155" t="s">
        <v>699</v>
      </c>
      <c r="G568" s="137">
        <v>10</v>
      </c>
      <c r="H568" s="137">
        <v>700</v>
      </c>
      <c r="I568" s="155" t="s">
        <v>543</v>
      </c>
      <c r="J568" s="143">
        <v>96</v>
      </c>
      <c r="K568" s="155" t="s">
        <v>543</v>
      </c>
      <c r="L568" s="79" t="s">
        <v>201</v>
      </c>
      <c r="M568" s="143">
        <v>96</v>
      </c>
      <c r="N568" s="143">
        <f t="shared" ref="N568" si="45">(M568*0.17)+M568</f>
        <v>112.32</v>
      </c>
      <c r="O568" s="137"/>
    </row>
    <row r="569" spans="1:15" ht="25.5" x14ac:dyDescent="0.25">
      <c r="A569" s="144"/>
      <c r="B569" s="138"/>
      <c r="C569" s="156"/>
      <c r="D569" s="156"/>
      <c r="E569" s="89" t="s">
        <v>544</v>
      </c>
      <c r="F569" s="156"/>
      <c r="G569" s="138"/>
      <c r="H569" s="138"/>
      <c r="I569" s="156"/>
      <c r="J569" s="158"/>
      <c r="K569" s="156"/>
      <c r="L569" s="79" t="s">
        <v>93</v>
      </c>
      <c r="M569" s="158"/>
      <c r="N569" s="158"/>
      <c r="O569" s="138"/>
    </row>
    <row r="570" spans="1:15" x14ac:dyDescent="0.25">
      <c r="A570" s="144"/>
      <c r="B570" s="139"/>
      <c r="C570" s="157"/>
      <c r="D570" s="157"/>
      <c r="E570" s="88"/>
      <c r="F570" s="157"/>
      <c r="G570" s="139"/>
      <c r="H570" s="139"/>
      <c r="I570" s="157"/>
      <c r="J570" s="159"/>
      <c r="K570" s="157"/>
      <c r="L570" s="78" t="s">
        <v>92</v>
      </c>
      <c r="M570" s="159"/>
      <c r="N570" s="159"/>
      <c r="O570" s="139"/>
    </row>
    <row r="571" spans="1:15" x14ac:dyDescent="0.25">
      <c r="A571" s="144">
        <v>194</v>
      </c>
      <c r="B571" s="137"/>
      <c r="C571" s="155" t="s">
        <v>86</v>
      </c>
      <c r="D571" s="155" t="s">
        <v>33</v>
      </c>
      <c r="E571" s="88" t="s">
        <v>625</v>
      </c>
      <c r="F571" s="155" t="s">
        <v>697</v>
      </c>
      <c r="G571" s="137">
        <v>24</v>
      </c>
      <c r="H571" s="137">
        <v>3000</v>
      </c>
      <c r="I571" s="155" t="s">
        <v>626</v>
      </c>
      <c r="J571" s="143">
        <v>22.22</v>
      </c>
      <c r="K571" s="155" t="s">
        <v>626</v>
      </c>
      <c r="L571" s="88"/>
      <c r="M571" s="143">
        <v>22.22</v>
      </c>
      <c r="N571" s="143">
        <f>(M571*0.17)+M571</f>
        <v>25.997399999999999</v>
      </c>
      <c r="O571" s="137"/>
    </row>
    <row r="572" spans="1:15" ht="25.5" x14ac:dyDescent="0.25">
      <c r="A572" s="144"/>
      <c r="B572" s="138"/>
      <c r="C572" s="156"/>
      <c r="D572" s="156"/>
      <c r="E572" s="89" t="s">
        <v>526</v>
      </c>
      <c r="F572" s="156"/>
      <c r="G572" s="138"/>
      <c r="H572" s="138"/>
      <c r="I572" s="156"/>
      <c r="J572" s="158"/>
      <c r="K572" s="156"/>
      <c r="L572" s="88" t="s">
        <v>502</v>
      </c>
      <c r="M572" s="158"/>
      <c r="N572" s="158"/>
      <c r="O572" s="138"/>
    </row>
    <row r="573" spans="1:15" x14ac:dyDescent="0.25">
      <c r="A573" s="144"/>
      <c r="B573" s="139"/>
      <c r="C573" s="157"/>
      <c r="D573" s="157"/>
      <c r="E573" s="88"/>
      <c r="F573" s="157"/>
      <c r="G573" s="139"/>
      <c r="H573" s="139"/>
      <c r="I573" s="157"/>
      <c r="J573" s="159"/>
      <c r="K573" s="157"/>
      <c r="L573" s="88" t="s">
        <v>129</v>
      </c>
      <c r="M573" s="159"/>
      <c r="N573" s="159"/>
      <c r="O573" s="139"/>
    </row>
    <row r="574" spans="1:15" x14ac:dyDescent="0.25">
      <c r="A574" s="144">
        <v>195</v>
      </c>
      <c r="B574" s="137"/>
      <c r="C574" s="155" t="s">
        <v>86</v>
      </c>
      <c r="D574" s="155" t="s">
        <v>33</v>
      </c>
      <c r="E574" s="88" t="s">
        <v>627</v>
      </c>
      <c r="F574" s="155" t="s">
        <v>697</v>
      </c>
      <c r="G574" s="137">
        <v>24</v>
      </c>
      <c r="H574" s="137">
        <v>3000</v>
      </c>
      <c r="I574" s="155" t="s">
        <v>558</v>
      </c>
      <c r="J574" s="143" t="s">
        <v>465</v>
      </c>
      <c r="K574" s="155" t="s">
        <v>167</v>
      </c>
      <c r="L574" s="88" t="s">
        <v>518</v>
      </c>
      <c r="M574" s="143">
        <v>21.37</v>
      </c>
      <c r="N574" s="143">
        <f>(M574*0.17)+M574</f>
        <v>25.0029</v>
      </c>
      <c r="O574" s="137"/>
    </row>
    <row r="575" spans="1:15" ht="25.5" x14ac:dyDescent="0.25">
      <c r="A575" s="144"/>
      <c r="B575" s="138"/>
      <c r="C575" s="156"/>
      <c r="D575" s="156"/>
      <c r="E575" s="89" t="s">
        <v>526</v>
      </c>
      <c r="F575" s="156"/>
      <c r="G575" s="138"/>
      <c r="H575" s="138"/>
      <c r="I575" s="156"/>
      <c r="J575" s="158"/>
      <c r="K575" s="156"/>
      <c r="L575" s="88" t="s">
        <v>559</v>
      </c>
      <c r="M575" s="158"/>
      <c r="N575" s="158"/>
      <c r="O575" s="138"/>
    </row>
    <row r="576" spans="1:15" x14ac:dyDescent="0.25">
      <c r="A576" s="144"/>
      <c r="B576" s="139"/>
      <c r="C576" s="157"/>
      <c r="D576" s="157"/>
      <c r="E576" s="88"/>
      <c r="F576" s="157"/>
      <c r="G576" s="139"/>
      <c r="H576" s="139"/>
      <c r="I576" s="157"/>
      <c r="J576" s="159"/>
      <c r="K576" s="157"/>
      <c r="L576" s="88" t="s">
        <v>560</v>
      </c>
      <c r="M576" s="159"/>
      <c r="N576" s="159"/>
      <c r="O576" s="139"/>
    </row>
    <row r="577" spans="1:15" x14ac:dyDescent="0.25">
      <c r="A577" s="144">
        <v>196</v>
      </c>
      <c r="B577" s="137"/>
      <c r="C577" s="155" t="s">
        <v>86</v>
      </c>
      <c r="D577" s="155" t="s">
        <v>33</v>
      </c>
      <c r="E577" s="88" t="s">
        <v>628</v>
      </c>
      <c r="F577" s="155" t="s">
        <v>464</v>
      </c>
      <c r="G577" s="137">
        <v>6</v>
      </c>
      <c r="H577" s="137">
        <v>300</v>
      </c>
      <c r="I577" s="155" t="s">
        <v>460</v>
      </c>
      <c r="J577" s="143" t="s">
        <v>465</v>
      </c>
      <c r="K577" s="155" t="s">
        <v>460</v>
      </c>
      <c r="L577" s="88"/>
      <c r="M577" s="143">
        <v>21.37</v>
      </c>
      <c r="N577" s="143">
        <f>(M577*0.17)+M577</f>
        <v>25.0029</v>
      </c>
      <c r="O577" s="137"/>
    </row>
    <row r="578" spans="1:15" ht="25.5" x14ac:dyDescent="0.25">
      <c r="A578" s="144"/>
      <c r="B578" s="138"/>
      <c r="C578" s="156"/>
      <c r="D578" s="156"/>
      <c r="E578" s="89" t="s">
        <v>466</v>
      </c>
      <c r="F578" s="156"/>
      <c r="G578" s="138"/>
      <c r="H578" s="138"/>
      <c r="I578" s="156"/>
      <c r="J578" s="158"/>
      <c r="K578" s="156"/>
      <c r="L578" s="88" t="s">
        <v>520</v>
      </c>
      <c r="M578" s="158"/>
      <c r="N578" s="158"/>
      <c r="O578" s="138"/>
    </row>
    <row r="579" spans="1:15" x14ac:dyDescent="0.25">
      <c r="A579" s="144"/>
      <c r="B579" s="139"/>
      <c r="C579" s="157"/>
      <c r="D579" s="157"/>
      <c r="E579" s="88"/>
      <c r="F579" s="157"/>
      <c r="G579" s="139"/>
      <c r="H579" s="139"/>
      <c r="I579" s="157"/>
      <c r="J579" s="159"/>
      <c r="K579" s="157"/>
      <c r="L579" s="88" t="s">
        <v>449</v>
      </c>
      <c r="M579" s="159"/>
      <c r="N579" s="159"/>
      <c r="O579" s="139"/>
    </row>
    <row r="580" spans="1:15" x14ac:dyDescent="0.25">
      <c r="A580" s="144">
        <v>197</v>
      </c>
      <c r="B580" s="137"/>
      <c r="C580" s="155" t="s">
        <v>86</v>
      </c>
      <c r="D580" s="155" t="s">
        <v>33</v>
      </c>
      <c r="E580" s="88" t="s">
        <v>629</v>
      </c>
      <c r="F580" s="155" t="s">
        <v>698</v>
      </c>
      <c r="G580" s="137">
        <v>4</v>
      </c>
      <c r="H580" s="137">
        <v>4000</v>
      </c>
      <c r="I580" s="155" t="s">
        <v>534</v>
      </c>
      <c r="J580" s="143">
        <v>249</v>
      </c>
      <c r="K580" s="155" t="s">
        <v>534</v>
      </c>
      <c r="L580" s="88" t="s">
        <v>535</v>
      </c>
      <c r="M580" s="143">
        <v>249</v>
      </c>
      <c r="N580" s="143">
        <f t="shared" ref="N580" si="46">(M580*0.17)+M580</f>
        <v>291.33</v>
      </c>
      <c r="O580" s="137"/>
    </row>
    <row r="581" spans="1:15" ht="25.5" x14ac:dyDescent="0.25">
      <c r="A581" s="144"/>
      <c r="B581" s="138"/>
      <c r="C581" s="156"/>
      <c r="D581" s="156"/>
      <c r="E581" s="89" t="s">
        <v>536</v>
      </c>
      <c r="F581" s="156"/>
      <c r="G581" s="138"/>
      <c r="H581" s="138"/>
      <c r="I581" s="156"/>
      <c r="J581" s="158"/>
      <c r="K581" s="156"/>
      <c r="L581" s="88" t="s">
        <v>537</v>
      </c>
      <c r="M581" s="158"/>
      <c r="N581" s="158"/>
      <c r="O581" s="138"/>
    </row>
    <row r="582" spans="1:15" x14ac:dyDescent="0.25">
      <c r="A582" s="144"/>
      <c r="B582" s="139"/>
      <c r="C582" s="157"/>
      <c r="D582" s="157"/>
      <c r="E582" s="88"/>
      <c r="F582" s="157"/>
      <c r="G582" s="139"/>
      <c r="H582" s="139"/>
      <c r="I582" s="157"/>
      <c r="J582" s="159"/>
      <c r="K582" s="157"/>
      <c r="L582" s="88" t="s">
        <v>103</v>
      </c>
      <c r="M582" s="159"/>
      <c r="N582" s="159"/>
      <c r="O582" s="139"/>
    </row>
    <row r="583" spans="1:15" x14ac:dyDescent="0.25">
      <c r="A583" s="144">
        <v>198</v>
      </c>
      <c r="B583" s="137"/>
      <c r="C583" s="155" t="s">
        <v>86</v>
      </c>
      <c r="D583" s="155" t="s">
        <v>33</v>
      </c>
      <c r="E583" s="88" t="s">
        <v>630</v>
      </c>
      <c r="F583" s="155" t="s">
        <v>698</v>
      </c>
      <c r="G583" s="137">
        <v>4</v>
      </c>
      <c r="H583" s="137">
        <v>4000</v>
      </c>
      <c r="I583" s="155" t="s">
        <v>534</v>
      </c>
      <c r="J583" s="143">
        <v>249</v>
      </c>
      <c r="K583" s="155" t="s">
        <v>534</v>
      </c>
      <c r="L583" s="88" t="s">
        <v>535</v>
      </c>
      <c r="M583" s="143">
        <v>249</v>
      </c>
      <c r="N583" s="143">
        <f t="shared" ref="N583" si="47">(M583*0.17)+M583</f>
        <v>291.33</v>
      </c>
      <c r="O583" s="137"/>
    </row>
    <row r="584" spans="1:15" ht="25.5" x14ac:dyDescent="0.25">
      <c r="A584" s="144"/>
      <c r="B584" s="138"/>
      <c r="C584" s="156"/>
      <c r="D584" s="156"/>
      <c r="E584" s="89" t="s">
        <v>536</v>
      </c>
      <c r="F584" s="156"/>
      <c r="G584" s="138"/>
      <c r="H584" s="138"/>
      <c r="I584" s="156"/>
      <c r="J584" s="158"/>
      <c r="K584" s="156"/>
      <c r="L584" s="88" t="s">
        <v>537</v>
      </c>
      <c r="M584" s="158"/>
      <c r="N584" s="158"/>
      <c r="O584" s="138"/>
    </row>
    <row r="585" spans="1:15" x14ac:dyDescent="0.25">
      <c r="A585" s="144"/>
      <c r="B585" s="139"/>
      <c r="C585" s="157"/>
      <c r="D585" s="157"/>
      <c r="E585" s="88"/>
      <c r="F585" s="157"/>
      <c r="G585" s="139"/>
      <c r="H585" s="139"/>
      <c r="I585" s="157"/>
      <c r="J585" s="159"/>
      <c r="K585" s="157"/>
      <c r="L585" s="88" t="s">
        <v>103</v>
      </c>
      <c r="M585" s="159"/>
      <c r="N585" s="159"/>
      <c r="O585" s="139"/>
    </row>
    <row r="586" spans="1:15" ht="25.5" x14ac:dyDescent="0.25">
      <c r="A586" s="144">
        <v>199</v>
      </c>
      <c r="B586" s="137"/>
      <c r="C586" s="155" t="s">
        <v>86</v>
      </c>
      <c r="D586" s="155" t="s">
        <v>33</v>
      </c>
      <c r="E586" s="88" t="s">
        <v>630</v>
      </c>
      <c r="F586" s="155" t="s">
        <v>701</v>
      </c>
      <c r="G586" s="137">
        <v>21</v>
      </c>
      <c r="H586" s="137">
        <v>2000</v>
      </c>
      <c r="I586" s="155" t="s">
        <v>570</v>
      </c>
      <c r="J586" s="143">
        <v>135</v>
      </c>
      <c r="K586" s="155" t="s">
        <v>570</v>
      </c>
      <c r="L586" s="79" t="s">
        <v>201</v>
      </c>
      <c r="M586" s="143">
        <v>135</v>
      </c>
      <c r="N586" s="143">
        <f t="shared" ref="N586" si="48">(M586*0.17)+M586</f>
        <v>157.94999999999999</v>
      </c>
      <c r="O586" s="137"/>
    </row>
    <row r="587" spans="1:15" ht="25.5" x14ac:dyDescent="0.25">
      <c r="A587" s="144"/>
      <c r="B587" s="138"/>
      <c r="C587" s="156"/>
      <c r="D587" s="156"/>
      <c r="E587" s="89" t="s">
        <v>571</v>
      </c>
      <c r="F587" s="156"/>
      <c r="G587" s="138"/>
      <c r="H587" s="138"/>
      <c r="I587" s="156"/>
      <c r="J587" s="158"/>
      <c r="K587" s="156"/>
      <c r="L587" s="79" t="s">
        <v>93</v>
      </c>
      <c r="M587" s="158"/>
      <c r="N587" s="158"/>
      <c r="O587" s="138"/>
    </row>
    <row r="588" spans="1:15" x14ac:dyDescent="0.25">
      <c r="A588" s="144"/>
      <c r="B588" s="139"/>
      <c r="C588" s="157"/>
      <c r="D588" s="157"/>
      <c r="E588" s="88"/>
      <c r="F588" s="157"/>
      <c r="G588" s="139"/>
      <c r="H588" s="139"/>
      <c r="I588" s="157"/>
      <c r="J588" s="159"/>
      <c r="K588" s="157"/>
      <c r="L588" s="78" t="s">
        <v>92</v>
      </c>
      <c r="M588" s="159"/>
      <c r="N588" s="159"/>
      <c r="O588" s="139"/>
    </row>
    <row r="589" spans="1:15" x14ac:dyDescent="0.25">
      <c r="A589" s="144">
        <v>200</v>
      </c>
      <c r="B589" s="137"/>
      <c r="C589" s="155" t="s">
        <v>86</v>
      </c>
      <c r="D589" s="155" t="s">
        <v>31</v>
      </c>
      <c r="E589" s="88" t="s">
        <v>631</v>
      </c>
      <c r="F589" s="155" t="s">
        <v>527</v>
      </c>
      <c r="G589" s="137">
        <v>17</v>
      </c>
      <c r="H589" s="137">
        <v>4000</v>
      </c>
      <c r="I589" s="155" t="s">
        <v>528</v>
      </c>
      <c r="J589" s="143">
        <v>2250</v>
      </c>
      <c r="K589" s="155" t="s">
        <v>528</v>
      </c>
      <c r="L589" s="88" t="s">
        <v>530</v>
      </c>
      <c r="M589" s="143">
        <v>2250</v>
      </c>
      <c r="N589" s="143">
        <f t="shared" ref="N589" si="49">(M589*0.17)+M589</f>
        <v>2632.5</v>
      </c>
      <c r="O589" s="137"/>
    </row>
    <row r="590" spans="1:15" ht="25.5" x14ac:dyDescent="0.25">
      <c r="A590" s="144"/>
      <c r="B590" s="138"/>
      <c r="C590" s="156"/>
      <c r="D590" s="156"/>
      <c r="E590" s="89" t="s">
        <v>531</v>
      </c>
      <c r="F590" s="156"/>
      <c r="G590" s="138"/>
      <c r="H590" s="138"/>
      <c r="I590" s="156"/>
      <c r="J590" s="158"/>
      <c r="K590" s="156"/>
      <c r="L590" s="88" t="s">
        <v>146</v>
      </c>
      <c r="M590" s="158"/>
      <c r="N590" s="158"/>
      <c r="O590" s="138"/>
    </row>
    <row r="591" spans="1:15" x14ac:dyDescent="0.25">
      <c r="A591" s="144"/>
      <c r="B591" s="139"/>
      <c r="C591" s="157"/>
      <c r="D591" s="157"/>
      <c r="E591" s="88"/>
      <c r="F591" s="157"/>
      <c r="G591" s="139"/>
      <c r="H591" s="139"/>
      <c r="I591" s="157"/>
      <c r="J591" s="159"/>
      <c r="K591" s="157"/>
      <c r="L591" s="88" t="s">
        <v>103</v>
      </c>
      <c r="M591" s="159"/>
      <c r="N591" s="159"/>
      <c r="O591" s="139"/>
    </row>
    <row r="592" spans="1:15" ht="25.5" x14ac:dyDescent="0.25">
      <c r="A592" s="144">
        <v>201</v>
      </c>
      <c r="B592" s="137"/>
      <c r="C592" s="155" t="s">
        <v>86</v>
      </c>
      <c r="D592" s="155" t="s">
        <v>31</v>
      </c>
      <c r="E592" s="88" t="s">
        <v>632</v>
      </c>
      <c r="F592" s="155" t="s">
        <v>482</v>
      </c>
      <c r="G592" s="137">
        <v>5</v>
      </c>
      <c r="H592" s="137">
        <v>2000</v>
      </c>
      <c r="I592" s="155" t="s">
        <v>483</v>
      </c>
      <c r="J592" s="143">
        <v>35</v>
      </c>
      <c r="K592" s="155" t="s">
        <v>483</v>
      </c>
      <c r="L592" s="89" t="s">
        <v>484</v>
      </c>
      <c r="M592" s="143">
        <v>35</v>
      </c>
      <c r="N592" s="143">
        <f t="shared" ref="N592" si="50">(M592*0.17)+M592</f>
        <v>40.950000000000003</v>
      </c>
      <c r="O592" s="137"/>
    </row>
    <row r="593" spans="1:15" ht="25.5" x14ac:dyDescent="0.25">
      <c r="A593" s="144"/>
      <c r="B593" s="138"/>
      <c r="C593" s="156"/>
      <c r="D593" s="156"/>
      <c r="E593" s="89" t="s">
        <v>485</v>
      </c>
      <c r="F593" s="156"/>
      <c r="G593" s="138"/>
      <c r="H593" s="138"/>
      <c r="I593" s="156"/>
      <c r="J593" s="158"/>
      <c r="K593" s="156"/>
      <c r="L593" s="88" t="s">
        <v>486</v>
      </c>
      <c r="M593" s="158"/>
      <c r="N593" s="158"/>
      <c r="O593" s="138"/>
    </row>
    <row r="594" spans="1:15" x14ac:dyDescent="0.25">
      <c r="A594" s="144"/>
      <c r="B594" s="139"/>
      <c r="C594" s="157"/>
      <c r="D594" s="157"/>
      <c r="E594" s="88"/>
      <c r="F594" s="157"/>
      <c r="G594" s="139"/>
      <c r="H594" s="139"/>
      <c r="I594" s="157"/>
      <c r="J594" s="159"/>
      <c r="K594" s="157"/>
      <c r="L594" s="88" t="s">
        <v>92</v>
      </c>
      <c r="M594" s="159"/>
      <c r="N594" s="159"/>
      <c r="O594" s="139"/>
    </row>
    <row r="595" spans="1:15" x14ac:dyDescent="0.25">
      <c r="A595" s="144">
        <v>202</v>
      </c>
      <c r="B595" s="137"/>
      <c r="C595" s="155" t="s">
        <v>86</v>
      </c>
      <c r="D595" s="155" t="s">
        <v>18</v>
      </c>
      <c r="E595" s="88" t="s">
        <v>633</v>
      </c>
      <c r="F595" s="155" t="s">
        <v>634</v>
      </c>
      <c r="G595" s="137">
        <v>3</v>
      </c>
      <c r="H595" s="137">
        <v>6000</v>
      </c>
      <c r="I595" s="155" t="s">
        <v>635</v>
      </c>
      <c r="J595" s="143">
        <v>5650</v>
      </c>
      <c r="K595" s="155" t="s">
        <v>635</v>
      </c>
      <c r="L595" s="88" t="s">
        <v>636</v>
      </c>
      <c r="M595" s="143">
        <v>5650</v>
      </c>
      <c r="N595" s="143">
        <f t="shared" ref="N595:N631" si="51">(M595*0.17)+M595</f>
        <v>6610.5</v>
      </c>
      <c r="O595" s="137"/>
    </row>
    <row r="596" spans="1:15" ht="25.5" x14ac:dyDescent="0.25">
      <c r="A596" s="144"/>
      <c r="B596" s="138"/>
      <c r="C596" s="156"/>
      <c r="D596" s="156"/>
      <c r="E596" s="89" t="s">
        <v>637</v>
      </c>
      <c r="F596" s="156"/>
      <c r="G596" s="138"/>
      <c r="H596" s="138"/>
      <c r="I596" s="156"/>
      <c r="J596" s="158"/>
      <c r="K596" s="156"/>
      <c r="L596" s="88" t="s">
        <v>638</v>
      </c>
      <c r="M596" s="158"/>
      <c r="N596" s="158"/>
      <c r="O596" s="138"/>
    </row>
    <row r="597" spans="1:15" x14ac:dyDescent="0.25">
      <c r="A597" s="144"/>
      <c r="B597" s="139"/>
      <c r="C597" s="157"/>
      <c r="D597" s="157"/>
      <c r="E597" s="88"/>
      <c r="F597" s="157"/>
      <c r="G597" s="139"/>
      <c r="H597" s="139"/>
      <c r="I597" s="157"/>
      <c r="J597" s="159"/>
      <c r="K597" s="157"/>
      <c r="L597" s="88" t="s">
        <v>449</v>
      </c>
      <c r="M597" s="159"/>
      <c r="N597" s="159"/>
      <c r="O597" s="139"/>
    </row>
    <row r="598" spans="1:15" x14ac:dyDescent="0.25">
      <c r="A598" s="144">
        <v>203</v>
      </c>
      <c r="B598" s="137"/>
      <c r="C598" s="155" t="s">
        <v>86</v>
      </c>
      <c r="D598" s="155" t="s">
        <v>33</v>
      </c>
      <c r="E598" s="88" t="s">
        <v>639</v>
      </c>
      <c r="F598" s="155" t="s">
        <v>523</v>
      </c>
      <c r="G598" s="137">
        <v>2</v>
      </c>
      <c r="H598" s="137">
        <v>1000</v>
      </c>
      <c r="I598" s="155" t="s">
        <v>292</v>
      </c>
      <c r="J598" s="143">
        <v>17.5</v>
      </c>
      <c r="K598" s="155" t="s">
        <v>292</v>
      </c>
      <c r="L598" s="88"/>
      <c r="M598" s="143">
        <v>17.5</v>
      </c>
      <c r="N598" s="143">
        <f t="shared" ref="N598" si="52">(M598*0.17)+M598</f>
        <v>20.475000000000001</v>
      </c>
      <c r="O598" s="137"/>
    </row>
    <row r="599" spans="1:15" ht="25.5" x14ac:dyDescent="0.25">
      <c r="A599" s="144"/>
      <c r="B599" s="138"/>
      <c r="C599" s="156"/>
      <c r="D599" s="156"/>
      <c r="E599" s="89" t="s">
        <v>524</v>
      </c>
      <c r="F599" s="156"/>
      <c r="G599" s="138"/>
      <c r="H599" s="138"/>
      <c r="I599" s="156"/>
      <c r="J599" s="158"/>
      <c r="K599" s="156"/>
      <c r="L599" s="88" t="s">
        <v>638</v>
      </c>
      <c r="M599" s="158"/>
      <c r="N599" s="158"/>
      <c r="O599" s="138"/>
    </row>
    <row r="600" spans="1:15" x14ac:dyDescent="0.25">
      <c r="A600" s="144"/>
      <c r="B600" s="139"/>
      <c r="C600" s="157"/>
      <c r="D600" s="157"/>
      <c r="E600" s="88"/>
      <c r="F600" s="157"/>
      <c r="G600" s="139"/>
      <c r="H600" s="139"/>
      <c r="I600" s="157"/>
      <c r="J600" s="159"/>
      <c r="K600" s="157"/>
      <c r="L600" s="88" t="s">
        <v>449</v>
      </c>
      <c r="M600" s="159"/>
      <c r="N600" s="159"/>
      <c r="O600" s="139"/>
    </row>
    <row r="601" spans="1:15" x14ac:dyDescent="0.25">
      <c r="A601" s="144">
        <v>204</v>
      </c>
      <c r="B601" s="137"/>
      <c r="C601" s="155" t="s">
        <v>86</v>
      </c>
      <c r="D601" s="155" t="s">
        <v>33</v>
      </c>
      <c r="E601" s="88" t="s">
        <v>640</v>
      </c>
      <c r="F601" s="155" t="s">
        <v>699</v>
      </c>
      <c r="G601" s="137">
        <v>10</v>
      </c>
      <c r="H601" s="137">
        <v>700</v>
      </c>
      <c r="I601" s="155" t="s">
        <v>543</v>
      </c>
      <c r="J601" s="143">
        <v>120</v>
      </c>
      <c r="K601" s="155" t="s">
        <v>543</v>
      </c>
      <c r="L601" s="78" t="s">
        <v>137</v>
      </c>
      <c r="M601" s="143">
        <v>120</v>
      </c>
      <c r="N601" s="143">
        <f t="shared" ref="N601" si="53">(M601*0.17)+M601</f>
        <v>140.4</v>
      </c>
      <c r="O601" s="137"/>
    </row>
    <row r="602" spans="1:15" ht="25.5" x14ac:dyDescent="0.25">
      <c r="A602" s="144"/>
      <c r="B602" s="138"/>
      <c r="C602" s="156"/>
      <c r="D602" s="156"/>
      <c r="E602" s="89" t="s">
        <v>544</v>
      </c>
      <c r="F602" s="156"/>
      <c r="G602" s="138"/>
      <c r="H602" s="138"/>
      <c r="I602" s="156"/>
      <c r="J602" s="158"/>
      <c r="K602" s="156"/>
      <c r="L602" s="78" t="s">
        <v>138</v>
      </c>
      <c r="M602" s="158"/>
      <c r="N602" s="158"/>
      <c r="O602" s="138"/>
    </row>
    <row r="603" spans="1:15" x14ac:dyDescent="0.25">
      <c r="A603" s="144"/>
      <c r="B603" s="139"/>
      <c r="C603" s="157"/>
      <c r="D603" s="157"/>
      <c r="E603" s="88"/>
      <c r="F603" s="157"/>
      <c r="G603" s="139"/>
      <c r="H603" s="139"/>
      <c r="I603" s="157"/>
      <c r="J603" s="159"/>
      <c r="K603" s="157"/>
      <c r="L603" s="78" t="s">
        <v>129</v>
      </c>
      <c r="M603" s="159"/>
      <c r="N603" s="159"/>
      <c r="O603" s="139"/>
    </row>
    <row r="604" spans="1:15" x14ac:dyDescent="0.25">
      <c r="A604" s="144">
        <v>205</v>
      </c>
      <c r="B604" s="137"/>
      <c r="C604" s="155" t="s">
        <v>86</v>
      </c>
      <c r="D604" s="155" t="s">
        <v>31</v>
      </c>
      <c r="E604" s="88" t="s">
        <v>641</v>
      </c>
      <c r="F604" s="155" t="s">
        <v>642</v>
      </c>
      <c r="G604" s="137">
        <v>7</v>
      </c>
      <c r="H604" s="137">
        <v>3000</v>
      </c>
      <c r="I604" s="155" t="s">
        <v>585</v>
      </c>
      <c r="J604" s="143" t="s">
        <v>643</v>
      </c>
      <c r="K604" s="155" t="s">
        <v>585</v>
      </c>
      <c r="L604" s="88" t="s">
        <v>644</v>
      </c>
      <c r="M604" s="143">
        <v>1470.47</v>
      </c>
      <c r="N604" s="143">
        <f t="shared" si="51"/>
        <v>1720.4499000000001</v>
      </c>
      <c r="O604" s="137"/>
    </row>
    <row r="605" spans="1:15" ht="25.5" x14ac:dyDescent="0.25">
      <c r="A605" s="144"/>
      <c r="B605" s="138"/>
      <c r="C605" s="156"/>
      <c r="D605" s="156"/>
      <c r="E605" s="89" t="s">
        <v>645</v>
      </c>
      <c r="F605" s="156"/>
      <c r="G605" s="138"/>
      <c r="H605" s="138"/>
      <c r="I605" s="156"/>
      <c r="J605" s="158"/>
      <c r="K605" s="156"/>
      <c r="L605" s="88" t="s">
        <v>146</v>
      </c>
      <c r="M605" s="158"/>
      <c r="N605" s="158"/>
      <c r="O605" s="138"/>
    </row>
    <row r="606" spans="1:15" x14ac:dyDescent="0.25">
      <c r="A606" s="144"/>
      <c r="B606" s="139"/>
      <c r="C606" s="157"/>
      <c r="D606" s="157"/>
      <c r="E606" s="88"/>
      <c r="F606" s="157"/>
      <c r="G606" s="139"/>
      <c r="H606" s="139"/>
      <c r="I606" s="157"/>
      <c r="J606" s="159"/>
      <c r="K606" s="157"/>
      <c r="L606" s="88" t="s">
        <v>449</v>
      </c>
      <c r="M606" s="159"/>
      <c r="N606" s="159"/>
      <c r="O606" s="139"/>
    </row>
    <row r="607" spans="1:15" x14ac:dyDescent="0.25">
      <c r="A607" s="144">
        <v>206</v>
      </c>
      <c r="B607" s="137"/>
      <c r="C607" s="155" t="s">
        <v>86</v>
      </c>
      <c r="D607" s="155" t="s">
        <v>31</v>
      </c>
      <c r="E607" s="88" t="s">
        <v>646</v>
      </c>
      <c r="F607" s="155" t="s">
        <v>647</v>
      </c>
      <c r="G607" s="137">
        <v>19</v>
      </c>
      <c r="H607" s="137">
        <v>3000</v>
      </c>
      <c r="I607" s="155" t="s">
        <v>648</v>
      </c>
      <c r="J607" s="143">
        <v>150</v>
      </c>
      <c r="K607" s="155" t="s">
        <v>648</v>
      </c>
      <c r="L607" s="88" t="s">
        <v>649</v>
      </c>
      <c r="M607" s="143">
        <v>150</v>
      </c>
      <c r="N607" s="143">
        <f t="shared" si="51"/>
        <v>175.5</v>
      </c>
      <c r="O607" s="137"/>
    </row>
    <row r="608" spans="1:15" ht="25.5" x14ac:dyDescent="0.25">
      <c r="A608" s="144"/>
      <c r="B608" s="138"/>
      <c r="C608" s="156"/>
      <c r="D608" s="156"/>
      <c r="E608" s="89" t="s">
        <v>650</v>
      </c>
      <c r="F608" s="156"/>
      <c r="G608" s="138"/>
      <c r="H608" s="138"/>
      <c r="I608" s="156"/>
      <c r="J608" s="158"/>
      <c r="K608" s="156"/>
      <c r="L608" s="88" t="s">
        <v>651</v>
      </c>
      <c r="M608" s="158"/>
      <c r="N608" s="158"/>
      <c r="O608" s="138"/>
    </row>
    <row r="609" spans="1:15" x14ac:dyDescent="0.25">
      <c r="A609" s="144"/>
      <c r="B609" s="139"/>
      <c r="C609" s="157"/>
      <c r="D609" s="157"/>
      <c r="E609" s="88"/>
      <c r="F609" s="157"/>
      <c r="G609" s="139"/>
      <c r="H609" s="139"/>
      <c r="I609" s="157"/>
      <c r="J609" s="159"/>
      <c r="K609" s="157"/>
      <c r="L609" s="88" t="s">
        <v>449</v>
      </c>
      <c r="M609" s="159"/>
      <c r="N609" s="159"/>
      <c r="O609" s="139"/>
    </row>
    <row r="610" spans="1:15" x14ac:dyDescent="0.25">
      <c r="A610" s="144">
        <v>207</v>
      </c>
      <c r="B610" s="137"/>
      <c r="C610" s="155" t="s">
        <v>86</v>
      </c>
      <c r="D610" s="155" t="s">
        <v>33</v>
      </c>
      <c r="E610" s="88" t="s">
        <v>652</v>
      </c>
      <c r="F610" s="155" t="s">
        <v>459</v>
      </c>
      <c r="G610" s="137">
        <v>5</v>
      </c>
      <c r="H610" s="137">
        <v>1000</v>
      </c>
      <c r="I610" s="155" t="s">
        <v>460</v>
      </c>
      <c r="J610" s="143">
        <v>66.88</v>
      </c>
      <c r="K610" s="155" t="s">
        <v>460</v>
      </c>
      <c r="L610" s="88"/>
      <c r="M610" s="143">
        <v>66.88</v>
      </c>
      <c r="N610" s="143">
        <f>(M610*0.17)+M610</f>
        <v>78.249600000000001</v>
      </c>
      <c r="O610" s="137"/>
    </row>
    <row r="611" spans="1:15" ht="25.5" x14ac:dyDescent="0.25">
      <c r="A611" s="144"/>
      <c r="B611" s="138"/>
      <c r="C611" s="156"/>
      <c r="D611" s="156"/>
      <c r="E611" s="89" t="s">
        <v>462</v>
      </c>
      <c r="F611" s="156"/>
      <c r="G611" s="138"/>
      <c r="H611" s="138"/>
      <c r="I611" s="156"/>
      <c r="J611" s="158"/>
      <c r="K611" s="156"/>
      <c r="L611" s="88" t="s">
        <v>651</v>
      </c>
      <c r="M611" s="158"/>
      <c r="N611" s="158"/>
      <c r="O611" s="138"/>
    </row>
    <row r="612" spans="1:15" x14ac:dyDescent="0.25">
      <c r="A612" s="144"/>
      <c r="B612" s="139"/>
      <c r="C612" s="157"/>
      <c r="D612" s="157"/>
      <c r="E612" s="88"/>
      <c r="F612" s="157"/>
      <c r="G612" s="139"/>
      <c r="H612" s="139"/>
      <c r="I612" s="157"/>
      <c r="J612" s="159"/>
      <c r="K612" s="157"/>
      <c r="L612" s="88" t="s">
        <v>449</v>
      </c>
      <c r="M612" s="159"/>
      <c r="N612" s="159"/>
      <c r="O612" s="139"/>
    </row>
    <row r="613" spans="1:15" x14ac:dyDescent="0.25">
      <c r="A613" s="144">
        <v>208</v>
      </c>
      <c r="B613" s="137"/>
      <c r="C613" s="155" t="s">
        <v>86</v>
      </c>
      <c r="D613" s="155" t="s">
        <v>31</v>
      </c>
      <c r="E613" s="88" t="s">
        <v>653</v>
      </c>
      <c r="F613" s="155" t="s">
        <v>654</v>
      </c>
      <c r="G613" s="137">
        <v>25</v>
      </c>
      <c r="H613" s="137">
        <v>4000</v>
      </c>
      <c r="I613" s="155" t="s">
        <v>655</v>
      </c>
      <c r="J613" s="143" t="s">
        <v>656</v>
      </c>
      <c r="K613" s="155" t="s">
        <v>655</v>
      </c>
      <c r="L613" s="88" t="s">
        <v>657</v>
      </c>
      <c r="M613" s="143">
        <v>27.77</v>
      </c>
      <c r="N613" s="143">
        <f t="shared" si="51"/>
        <v>32.490899999999996</v>
      </c>
      <c r="O613" s="137"/>
    </row>
    <row r="614" spans="1:15" ht="25.5" x14ac:dyDescent="0.25">
      <c r="A614" s="144"/>
      <c r="B614" s="138"/>
      <c r="C614" s="156"/>
      <c r="D614" s="156"/>
      <c r="E614" s="89" t="s">
        <v>658</v>
      </c>
      <c r="F614" s="156"/>
      <c r="G614" s="138"/>
      <c r="H614" s="138"/>
      <c r="I614" s="156"/>
      <c r="J614" s="158"/>
      <c r="K614" s="156"/>
      <c r="L614" s="88" t="s">
        <v>146</v>
      </c>
      <c r="M614" s="158"/>
      <c r="N614" s="158"/>
      <c r="O614" s="138"/>
    </row>
    <row r="615" spans="1:15" x14ac:dyDescent="0.25">
      <c r="A615" s="144"/>
      <c r="B615" s="139"/>
      <c r="C615" s="157"/>
      <c r="D615" s="157"/>
      <c r="E615" s="88"/>
      <c r="F615" s="157"/>
      <c r="G615" s="139"/>
      <c r="H615" s="139"/>
      <c r="I615" s="157"/>
      <c r="J615" s="159"/>
      <c r="K615" s="157"/>
      <c r="L615" s="88"/>
      <c r="M615" s="159"/>
      <c r="N615" s="159"/>
      <c r="O615" s="139"/>
    </row>
    <row r="616" spans="1:15" x14ac:dyDescent="0.25">
      <c r="A616" s="144">
        <v>209</v>
      </c>
      <c r="B616" s="137"/>
      <c r="C616" s="155" t="s">
        <v>86</v>
      </c>
      <c r="D616" s="155" t="s">
        <v>31</v>
      </c>
      <c r="E616" s="88" t="s">
        <v>659</v>
      </c>
      <c r="F616" s="155" t="s">
        <v>647</v>
      </c>
      <c r="G616" s="137">
        <v>19</v>
      </c>
      <c r="H616" s="137">
        <v>3000</v>
      </c>
      <c r="I616" s="155" t="s">
        <v>648</v>
      </c>
      <c r="J616" s="143">
        <v>350</v>
      </c>
      <c r="K616" s="155" t="s">
        <v>648</v>
      </c>
      <c r="L616" s="88" t="s">
        <v>649</v>
      </c>
      <c r="M616" s="143">
        <v>350</v>
      </c>
      <c r="N616" s="143">
        <f t="shared" si="51"/>
        <v>409.5</v>
      </c>
      <c r="O616" s="137"/>
    </row>
    <row r="617" spans="1:15" ht="25.5" x14ac:dyDescent="0.25">
      <c r="A617" s="144"/>
      <c r="B617" s="138"/>
      <c r="C617" s="156"/>
      <c r="D617" s="156"/>
      <c r="E617" s="89" t="s">
        <v>650</v>
      </c>
      <c r="F617" s="156"/>
      <c r="G617" s="138"/>
      <c r="H617" s="138"/>
      <c r="I617" s="156"/>
      <c r="J617" s="158"/>
      <c r="K617" s="156"/>
      <c r="L617" s="88" t="s">
        <v>651</v>
      </c>
      <c r="M617" s="158"/>
      <c r="N617" s="158"/>
      <c r="O617" s="138"/>
    </row>
    <row r="618" spans="1:15" x14ac:dyDescent="0.25">
      <c r="A618" s="144"/>
      <c r="B618" s="139"/>
      <c r="C618" s="157"/>
      <c r="D618" s="157"/>
      <c r="E618" s="88"/>
      <c r="F618" s="157"/>
      <c r="G618" s="139"/>
      <c r="H618" s="139"/>
      <c r="I618" s="157"/>
      <c r="J618" s="159"/>
      <c r="K618" s="157"/>
      <c r="L618" s="88" t="s">
        <v>449</v>
      </c>
      <c r="M618" s="159"/>
      <c r="N618" s="159"/>
      <c r="O618" s="139"/>
    </row>
    <row r="619" spans="1:15" ht="25.5" x14ac:dyDescent="0.25">
      <c r="A619" s="144">
        <v>210</v>
      </c>
      <c r="B619" s="137"/>
      <c r="C619" s="155" t="s">
        <v>86</v>
      </c>
      <c r="D619" s="155" t="s">
        <v>33</v>
      </c>
      <c r="E619" s="88" t="s">
        <v>660</v>
      </c>
      <c r="F619" s="155" t="s">
        <v>703</v>
      </c>
      <c r="G619" s="137">
        <v>28</v>
      </c>
      <c r="H619" s="137">
        <v>1000</v>
      </c>
      <c r="I619" s="155" t="s">
        <v>597</v>
      </c>
      <c r="J619" s="143">
        <v>143</v>
      </c>
      <c r="K619" s="155" t="s">
        <v>597</v>
      </c>
      <c r="L619" s="79" t="s">
        <v>145</v>
      </c>
      <c r="M619" s="143">
        <v>143</v>
      </c>
      <c r="N619" s="143">
        <f t="shared" ref="N619" si="54">(M619*0.17)+M619</f>
        <v>167.31</v>
      </c>
      <c r="O619" s="137"/>
    </row>
    <row r="620" spans="1:15" ht="25.5" x14ac:dyDescent="0.25">
      <c r="A620" s="144"/>
      <c r="B620" s="138"/>
      <c r="C620" s="156"/>
      <c r="D620" s="156"/>
      <c r="E620" s="89" t="s">
        <v>598</v>
      </c>
      <c r="F620" s="156"/>
      <c r="G620" s="138"/>
      <c r="H620" s="138"/>
      <c r="I620" s="156"/>
      <c r="J620" s="158"/>
      <c r="K620" s="156"/>
      <c r="L620" s="78" t="s">
        <v>146</v>
      </c>
      <c r="M620" s="158"/>
      <c r="N620" s="158"/>
      <c r="O620" s="138"/>
    </row>
    <row r="621" spans="1:15" x14ac:dyDescent="0.25">
      <c r="A621" s="144"/>
      <c r="B621" s="139"/>
      <c r="C621" s="157"/>
      <c r="D621" s="157"/>
      <c r="E621" s="88"/>
      <c r="F621" s="157"/>
      <c r="G621" s="139"/>
      <c r="H621" s="139"/>
      <c r="I621" s="157"/>
      <c r="J621" s="159"/>
      <c r="K621" s="157"/>
      <c r="L621" s="78" t="s">
        <v>92</v>
      </c>
      <c r="M621" s="159"/>
      <c r="N621" s="159"/>
      <c r="O621" s="139"/>
    </row>
    <row r="622" spans="1:15" x14ac:dyDescent="0.25">
      <c r="A622" s="144">
        <v>211</v>
      </c>
      <c r="B622" s="137"/>
      <c r="C622" s="155" t="s">
        <v>86</v>
      </c>
      <c r="D622" s="155" t="s">
        <v>31</v>
      </c>
      <c r="E622" s="88" t="s">
        <v>661</v>
      </c>
      <c r="F622" s="155" t="s">
        <v>662</v>
      </c>
      <c r="G622" s="137">
        <v>21</v>
      </c>
      <c r="H622" s="137">
        <v>1000</v>
      </c>
      <c r="I622" s="155" t="s">
        <v>528</v>
      </c>
      <c r="J622" s="143">
        <v>466.6</v>
      </c>
      <c r="K622" s="155" t="s">
        <v>528</v>
      </c>
      <c r="L622" s="88" t="s">
        <v>663</v>
      </c>
      <c r="M622" s="143">
        <v>466.6</v>
      </c>
      <c r="N622" s="143">
        <f t="shared" si="51"/>
        <v>545.92200000000003</v>
      </c>
      <c r="O622" s="137"/>
    </row>
    <row r="623" spans="1:15" ht="25.5" x14ac:dyDescent="0.25">
      <c r="A623" s="144"/>
      <c r="B623" s="138"/>
      <c r="C623" s="156"/>
      <c r="D623" s="156"/>
      <c r="E623" s="89" t="s">
        <v>664</v>
      </c>
      <c r="F623" s="156"/>
      <c r="G623" s="138"/>
      <c r="H623" s="138"/>
      <c r="I623" s="156"/>
      <c r="J623" s="158"/>
      <c r="K623" s="156"/>
      <c r="L623" s="88" t="s">
        <v>146</v>
      </c>
      <c r="M623" s="158"/>
      <c r="N623" s="158"/>
      <c r="O623" s="138"/>
    </row>
    <row r="624" spans="1:15" x14ac:dyDescent="0.25">
      <c r="A624" s="144"/>
      <c r="B624" s="139"/>
      <c r="C624" s="157"/>
      <c r="D624" s="157"/>
      <c r="E624" s="88"/>
      <c r="F624" s="157"/>
      <c r="G624" s="139"/>
      <c r="H624" s="139"/>
      <c r="I624" s="157"/>
      <c r="J624" s="159"/>
      <c r="K624" s="157"/>
      <c r="L624" s="88" t="s">
        <v>613</v>
      </c>
      <c r="M624" s="159"/>
      <c r="N624" s="159"/>
      <c r="O624" s="139"/>
    </row>
    <row r="625" spans="1:15" x14ac:dyDescent="0.25">
      <c r="A625" s="144">
        <v>212</v>
      </c>
      <c r="B625" s="137"/>
      <c r="C625" s="155" t="s">
        <v>86</v>
      </c>
      <c r="D625" s="155" t="s">
        <v>31</v>
      </c>
      <c r="E625" s="88" t="s">
        <v>665</v>
      </c>
      <c r="F625" s="155" t="s">
        <v>647</v>
      </c>
      <c r="G625" s="137">
        <v>19</v>
      </c>
      <c r="H625" s="137">
        <v>3000</v>
      </c>
      <c r="I625" s="155" t="s">
        <v>648</v>
      </c>
      <c r="J625" s="143">
        <v>1000</v>
      </c>
      <c r="K625" s="155" t="s">
        <v>648</v>
      </c>
      <c r="L625" s="88" t="s">
        <v>649</v>
      </c>
      <c r="M625" s="143">
        <v>1000</v>
      </c>
      <c r="N625" s="143">
        <f t="shared" si="51"/>
        <v>1170</v>
      </c>
      <c r="O625" s="137"/>
    </row>
    <row r="626" spans="1:15" ht="25.5" x14ac:dyDescent="0.25">
      <c r="A626" s="144"/>
      <c r="B626" s="138"/>
      <c r="C626" s="156"/>
      <c r="D626" s="156"/>
      <c r="E626" s="89" t="s">
        <v>650</v>
      </c>
      <c r="F626" s="156"/>
      <c r="G626" s="138"/>
      <c r="H626" s="138"/>
      <c r="I626" s="156"/>
      <c r="J626" s="158"/>
      <c r="K626" s="156"/>
      <c r="L626" s="88" t="s">
        <v>651</v>
      </c>
      <c r="M626" s="158"/>
      <c r="N626" s="158"/>
      <c r="O626" s="138"/>
    </row>
    <row r="627" spans="1:15" x14ac:dyDescent="0.25">
      <c r="A627" s="144"/>
      <c r="B627" s="139"/>
      <c r="C627" s="157"/>
      <c r="D627" s="157"/>
      <c r="E627" s="88"/>
      <c r="F627" s="157"/>
      <c r="G627" s="139"/>
      <c r="H627" s="139"/>
      <c r="I627" s="157"/>
      <c r="J627" s="159"/>
      <c r="K627" s="157"/>
      <c r="L627" s="88" t="s">
        <v>449</v>
      </c>
      <c r="M627" s="159"/>
      <c r="N627" s="159"/>
      <c r="O627" s="139"/>
    </row>
    <row r="628" spans="1:15" x14ac:dyDescent="0.25">
      <c r="A628" s="144">
        <v>213</v>
      </c>
      <c r="B628" s="137"/>
      <c r="C628" s="155" t="s">
        <v>86</v>
      </c>
      <c r="D628" s="155" t="s">
        <v>33</v>
      </c>
      <c r="E628" s="88" t="s">
        <v>666</v>
      </c>
      <c r="F628" s="155" t="s">
        <v>706</v>
      </c>
      <c r="G628" s="137">
        <v>35</v>
      </c>
      <c r="H628" s="137">
        <v>4000</v>
      </c>
      <c r="I628" s="155" t="s">
        <v>648</v>
      </c>
      <c r="J628" s="137">
        <v>4000</v>
      </c>
      <c r="K628" s="155" t="s">
        <v>648</v>
      </c>
      <c r="L628" s="88" t="s">
        <v>667</v>
      </c>
      <c r="M628" s="143">
        <v>4000</v>
      </c>
      <c r="N628" s="143">
        <f t="shared" si="51"/>
        <v>4680</v>
      </c>
      <c r="O628" s="137"/>
    </row>
    <row r="629" spans="1:15" ht="25.5" x14ac:dyDescent="0.25">
      <c r="A629" s="144"/>
      <c r="B629" s="138"/>
      <c r="C629" s="156"/>
      <c r="D629" s="156"/>
      <c r="E629" s="89" t="s">
        <v>668</v>
      </c>
      <c r="F629" s="156"/>
      <c r="G629" s="138"/>
      <c r="H629" s="138"/>
      <c r="I629" s="156"/>
      <c r="J629" s="138"/>
      <c r="K629" s="156"/>
      <c r="L629" s="88" t="s">
        <v>651</v>
      </c>
      <c r="M629" s="158"/>
      <c r="N629" s="158"/>
      <c r="O629" s="138"/>
    </row>
    <row r="630" spans="1:15" x14ac:dyDescent="0.25">
      <c r="A630" s="144"/>
      <c r="B630" s="139"/>
      <c r="C630" s="157"/>
      <c r="D630" s="157"/>
      <c r="E630" s="88"/>
      <c r="F630" s="157"/>
      <c r="G630" s="139"/>
      <c r="H630" s="139"/>
      <c r="I630" s="157"/>
      <c r="J630" s="139"/>
      <c r="K630" s="157"/>
      <c r="L630" s="88" t="s">
        <v>449</v>
      </c>
      <c r="M630" s="159"/>
      <c r="N630" s="159"/>
      <c r="O630" s="139"/>
    </row>
    <row r="631" spans="1:15" x14ac:dyDescent="0.25">
      <c r="A631" s="144">
        <v>214</v>
      </c>
      <c r="B631" s="137"/>
      <c r="C631" s="155" t="s">
        <v>86</v>
      </c>
      <c r="D631" s="155" t="s">
        <v>31</v>
      </c>
      <c r="E631" s="88" t="s">
        <v>653</v>
      </c>
      <c r="F631" s="155" t="s">
        <v>654</v>
      </c>
      <c r="G631" s="137">
        <v>25</v>
      </c>
      <c r="H631" s="137">
        <v>4000</v>
      </c>
      <c r="I631" s="155" t="s">
        <v>655</v>
      </c>
      <c r="J631" s="143" t="s">
        <v>669</v>
      </c>
      <c r="K631" s="155" t="s">
        <v>655</v>
      </c>
      <c r="L631" s="88" t="s">
        <v>657</v>
      </c>
      <c r="M631" s="143">
        <v>375.78</v>
      </c>
      <c r="N631" s="143">
        <f t="shared" si="51"/>
        <v>439.6626</v>
      </c>
      <c r="O631" s="137"/>
    </row>
    <row r="632" spans="1:15" ht="25.5" x14ac:dyDescent="0.25">
      <c r="A632" s="144"/>
      <c r="B632" s="138"/>
      <c r="C632" s="156"/>
      <c r="D632" s="156"/>
      <c r="E632" s="89" t="s">
        <v>658</v>
      </c>
      <c r="F632" s="156"/>
      <c r="G632" s="138"/>
      <c r="H632" s="138"/>
      <c r="I632" s="156"/>
      <c r="J632" s="158"/>
      <c r="K632" s="156"/>
      <c r="L632" s="88" t="s">
        <v>146</v>
      </c>
      <c r="M632" s="158"/>
      <c r="N632" s="158"/>
      <c r="O632" s="138"/>
    </row>
    <row r="633" spans="1:15" x14ac:dyDescent="0.25">
      <c r="A633" s="144"/>
      <c r="B633" s="139"/>
      <c r="C633" s="157"/>
      <c r="D633" s="157"/>
      <c r="E633" s="88"/>
      <c r="F633" s="157"/>
      <c r="G633" s="139"/>
      <c r="H633" s="139"/>
      <c r="I633" s="157"/>
      <c r="J633" s="159"/>
      <c r="K633" s="157"/>
      <c r="L633" s="88"/>
      <c r="M633" s="159"/>
      <c r="N633" s="159"/>
      <c r="O633" s="139"/>
    </row>
    <row r="634" spans="1:15" x14ac:dyDescent="0.25">
      <c r="A634" s="144">
        <v>215</v>
      </c>
      <c r="B634" s="137"/>
      <c r="C634" s="155" t="s">
        <v>86</v>
      </c>
      <c r="D634" s="155" t="s">
        <v>33</v>
      </c>
      <c r="E634" s="88" t="s">
        <v>666</v>
      </c>
      <c r="F634" s="155" t="s">
        <v>464</v>
      </c>
      <c r="G634" s="137">
        <v>6</v>
      </c>
      <c r="H634" s="137">
        <v>300</v>
      </c>
      <c r="I634" s="155" t="s">
        <v>460</v>
      </c>
      <c r="J634" s="143" t="s">
        <v>465</v>
      </c>
      <c r="K634" s="155" t="s">
        <v>460</v>
      </c>
      <c r="L634" s="88"/>
      <c r="M634" s="143">
        <v>21.37</v>
      </c>
      <c r="N634" s="143">
        <f>(M634*0.17)+M634</f>
        <v>25.0029</v>
      </c>
      <c r="O634" s="137"/>
    </row>
    <row r="635" spans="1:15" ht="25.5" x14ac:dyDescent="0.25">
      <c r="A635" s="144"/>
      <c r="B635" s="138"/>
      <c r="C635" s="156"/>
      <c r="D635" s="156"/>
      <c r="E635" s="89" t="s">
        <v>466</v>
      </c>
      <c r="F635" s="156"/>
      <c r="G635" s="138"/>
      <c r="H635" s="138"/>
      <c r="I635" s="156"/>
      <c r="J635" s="158"/>
      <c r="K635" s="156"/>
      <c r="L635" s="88" t="s">
        <v>146</v>
      </c>
      <c r="M635" s="158"/>
      <c r="N635" s="158"/>
      <c r="O635" s="138"/>
    </row>
    <row r="636" spans="1:15" x14ac:dyDescent="0.25">
      <c r="A636" s="144"/>
      <c r="B636" s="139"/>
      <c r="C636" s="157"/>
      <c r="D636" s="157"/>
      <c r="E636" s="88"/>
      <c r="F636" s="157"/>
      <c r="G636" s="139"/>
      <c r="H636" s="139"/>
      <c r="I636" s="157"/>
      <c r="J636" s="159"/>
      <c r="K636" s="157"/>
      <c r="L636" s="88" t="s">
        <v>449</v>
      </c>
      <c r="M636" s="159"/>
      <c r="N636" s="159"/>
      <c r="O636" s="139"/>
    </row>
    <row r="637" spans="1:15" x14ac:dyDescent="0.25">
      <c r="A637" s="144">
        <v>216</v>
      </c>
      <c r="B637" s="137"/>
      <c r="C637" s="155" t="s">
        <v>86</v>
      </c>
      <c r="D637" s="155" t="s">
        <v>33</v>
      </c>
      <c r="E637" s="88" t="s">
        <v>670</v>
      </c>
      <c r="F637" s="155" t="s">
        <v>459</v>
      </c>
      <c r="G637" s="137">
        <v>5</v>
      </c>
      <c r="H637" s="137">
        <v>1000</v>
      </c>
      <c r="I637" s="155" t="s">
        <v>460</v>
      </c>
      <c r="J637" s="143">
        <v>31.43</v>
      </c>
      <c r="K637" s="155" t="s">
        <v>460</v>
      </c>
      <c r="L637" s="88"/>
      <c r="M637" s="143">
        <v>31.43</v>
      </c>
      <c r="N637" s="143">
        <f>(M637*0.17)+M637</f>
        <v>36.773099999999999</v>
      </c>
      <c r="O637" s="137"/>
    </row>
    <row r="638" spans="1:15" ht="25.5" x14ac:dyDescent="0.25">
      <c r="A638" s="144"/>
      <c r="B638" s="138"/>
      <c r="C638" s="156"/>
      <c r="D638" s="156"/>
      <c r="E638" s="89" t="s">
        <v>462</v>
      </c>
      <c r="F638" s="156"/>
      <c r="G638" s="138"/>
      <c r="H638" s="138"/>
      <c r="I638" s="156"/>
      <c r="J638" s="158"/>
      <c r="K638" s="156"/>
      <c r="L638" s="88" t="s">
        <v>146</v>
      </c>
      <c r="M638" s="158"/>
      <c r="N638" s="158"/>
      <c r="O638" s="138"/>
    </row>
    <row r="639" spans="1:15" x14ac:dyDescent="0.25">
      <c r="A639" s="144"/>
      <c r="B639" s="139"/>
      <c r="C639" s="157"/>
      <c r="D639" s="157"/>
      <c r="E639" s="88"/>
      <c r="F639" s="157"/>
      <c r="G639" s="139"/>
      <c r="H639" s="139"/>
      <c r="I639" s="157"/>
      <c r="J639" s="159"/>
      <c r="K639" s="157"/>
      <c r="L639" s="88" t="s">
        <v>449</v>
      </c>
      <c r="M639" s="159"/>
      <c r="N639" s="159"/>
      <c r="O639" s="139"/>
    </row>
    <row r="640" spans="1:15" x14ac:dyDescent="0.25">
      <c r="A640" s="144">
        <v>217</v>
      </c>
      <c r="B640" s="137"/>
      <c r="C640" s="155" t="s">
        <v>86</v>
      </c>
      <c r="D640" s="155" t="s">
        <v>31</v>
      </c>
      <c r="E640" s="88" t="s">
        <v>671</v>
      </c>
      <c r="F640" s="155" t="s">
        <v>654</v>
      </c>
      <c r="G640" s="137">
        <v>25</v>
      </c>
      <c r="H640" s="137">
        <v>4000</v>
      </c>
      <c r="I640" s="155" t="s">
        <v>655</v>
      </c>
      <c r="J640" s="143">
        <v>179.23</v>
      </c>
      <c r="K640" s="155" t="s">
        <v>655</v>
      </c>
      <c r="L640" s="88" t="s">
        <v>657</v>
      </c>
      <c r="M640" s="143">
        <v>179.23</v>
      </c>
      <c r="N640" s="143">
        <f t="shared" ref="N640" si="55">(M640*0.17)+M640</f>
        <v>209.69909999999999</v>
      </c>
      <c r="O640" s="137"/>
    </row>
    <row r="641" spans="1:15" ht="25.5" x14ac:dyDescent="0.25">
      <c r="A641" s="144"/>
      <c r="B641" s="138"/>
      <c r="C641" s="156"/>
      <c r="D641" s="156"/>
      <c r="E641" s="89" t="s">
        <v>658</v>
      </c>
      <c r="F641" s="156"/>
      <c r="G641" s="138"/>
      <c r="H641" s="138"/>
      <c r="I641" s="156"/>
      <c r="J641" s="158"/>
      <c r="K641" s="156"/>
      <c r="L641" s="88" t="s">
        <v>146</v>
      </c>
      <c r="M641" s="158"/>
      <c r="N641" s="158"/>
      <c r="O641" s="138"/>
    </row>
    <row r="642" spans="1:15" x14ac:dyDescent="0.25">
      <c r="A642" s="144"/>
      <c r="B642" s="139"/>
      <c r="C642" s="157"/>
      <c r="D642" s="157"/>
      <c r="E642" s="88"/>
      <c r="F642" s="157"/>
      <c r="G642" s="139"/>
      <c r="H642" s="139"/>
      <c r="I642" s="157"/>
      <c r="J642" s="159"/>
      <c r="K642" s="157"/>
      <c r="L642" s="88"/>
      <c r="M642" s="159"/>
      <c r="N642" s="159"/>
      <c r="O642" s="139"/>
    </row>
    <row r="643" spans="1:15" x14ac:dyDescent="0.25">
      <c r="A643" s="144">
        <v>218</v>
      </c>
      <c r="B643" s="137"/>
      <c r="C643" s="155" t="s">
        <v>86</v>
      </c>
      <c r="D643" s="155" t="s">
        <v>33</v>
      </c>
      <c r="E643" s="88" t="s">
        <v>672</v>
      </c>
      <c r="F643" s="155" t="s">
        <v>696</v>
      </c>
      <c r="G643" s="137">
        <v>22</v>
      </c>
      <c r="H643" s="137">
        <v>2500</v>
      </c>
      <c r="I643" s="155" t="s">
        <v>517</v>
      </c>
      <c r="J643" s="143">
        <v>150</v>
      </c>
      <c r="K643" s="155" t="s">
        <v>517</v>
      </c>
      <c r="L643" s="88" t="s">
        <v>518</v>
      </c>
      <c r="M643" s="143">
        <v>150</v>
      </c>
      <c r="N643" s="143">
        <v>150</v>
      </c>
      <c r="O643" s="137"/>
    </row>
    <row r="644" spans="1:15" ht="25.5" x14ac:dyDescent="0.25">
      <c r="A644" s="144"/>
      <c r="B644" s="138"/>
      <c r="C644" s="156"/>
      <c r="D644" s="156"/>
      <c r="E644" s="89" t="s">
        <v>519</v>
      </c>
      <c r="F644" s="156"/>
      <c r="G644" s="138"/>
      <c r="H644" s="138"/>
      <c r="I644" s="156"/>
      <c r="J644" s="158"/>
      <c r="K644" s="156"/>
      <c r="L644" s="88" t="s">
        <v>520</v>
      </c>
      <c r="M644" s="158"/>
      <c r="N644" s="158"/>
      <c r="O644" s="138"/>
    </row>
    <row r="645" spans="1:15" x14ac:dyDescent="0.25">
      <c r="A645" s="144"/>
      <c r="B645" s="139"/>
      <c r="C645" s="157"/>
      <c r="D645" s="157"/>
      <c r="E645" s="88"/>
      <c r="F645" s="157"/>
      <c r="G645" s="139"/>
      <c r="H645" s="139"/>
      <c r="I645" s="157"/>
      <c r="J645" s="159"/>
      <c r="K645" s="157"/>
      <c r="L645" s="88" t="s">
        <v>521</v>
      </c>
      <c r="M645" s="159"/>
      <c r="N645" s="159"/>
      <c r="O645" s="139"/>
    </row>
    <row r="646" spans="1:15" x14ac:dyDescent="0.25">
      <c r="A646" s="144">
        <v>219</v>
      </c>
      <c r="B646" s="137"/>
      <c r="C646" s="155" t="s">
        <v>736</v>
      </c>
      <c r="D646" s="155" t="s">
        <v>33</v>
      </c>
      <c r="E646" s="88" t="s">
        <v>673</v>
      </c>
      <c r="F646" s="155" t="s">
        <v>707</v>
      </c>
      <c r="G646" s="137">
        <v>14</v>
      </c>
      <c r="H646" s="137">
        <v>6000</v>
      </c>
      <c r="I646" s="155" t="s">
        <v>674</v>
      </c>
      <c r="J646" s="143">
        <v>1660</v>
      </c>
      <c r="K646" s="155" t="s">
        <v>674</v>
      </c>
      <c r="L646" s="88"/>
      <c r="M646" s="143">
        <v>1660</v>
      </c>
      <c r="N646" s="143">
        <v>1942.2</v>
      </c>
      <c r="O646" s="137"/>
    </row>
    <row r="647" spans="1:15" ht="25.5" x14ac:dyDescent="0.25">
      <c r="A647" s="144"/>
      <c r="B647" s="138"/>
      <c r="C647" s="156"/>
      <c r="D647" s="156"/>
      <c r="E647" s="89" t="s">
        <v>675</v>
      </c>
      <c r="F647" s="156"/>
      <c r="G647" s="138"/>
      <c r="H647" s="138"/>
      <c r="I647" s="156"/>
      <c r="J647" s="158"/>
      <c r="K647" s="156"/>
      <c r="L647" s="88" t="s">
        <v>676</v>
      </c>
      <c r="M647" s="158"/>
      <c r="N647" s="158"/>
      <c r="O647" s="138"/>
    </row>
    <row r="648" spans="1:15" x14ac:dyDescent="0.25">
      <c r="A648" s="144"/>
      <c r="B648" s="139"/>
      <c r="C648" s="157"/>
      <c r="D648" s="157"/>
      <c r="E648" s="88"/>
      <c r="F648" s="157"/>
      <c r="G648" s="139"/>
      <c r="H648" s="139"/>
      <c r="I648" s="157"/>
      <c r="J648" s="159"/>
      <c r="K648" s="157"/>
      <c r="L648" s="88" t="s">
        <v>737</v>
      </c>
      <c r="M648" s="159"/>
      <c r="N648" s="159"/>
      <c r="O648" s="139"/>
    </row>
    <row r="649" spans="1:15" x14ac:dyDescent="0.25">
      <c r="A649" s="144">
        <v>220</v>
      </c>
      <c r="B649" s="137"/>
      <c r="C649" s="155" t="s">
        <v>736</v>
      </c>
      <c r="D649" s="155" t="s">
        <v>33</v>
      </c>
      <c r="E649" s="88" t="s">
        <v>677</v>
      </c>
      <c r="F649" s="155" t="s">
        <v>708</v>
      </c>
      <c r="G649" s="137">
        <v>16</v>
      </c>
      <c r="H649" s="137">
        <v>3500</v>
      </c>
      <c r="I649" s="155" t="s">
        <v>678</v>
      </c>
      <c r="J649" s="143">
        <v>358.99</v>
      </c>
      <c r="K649" s="155" t="s">
        <v>678</v>
      </c>
      <c r="L649" s="88"/>
      <c r="M649" s="143">
        <v>358.99</v>
      </c>
      <c r="N649" s="143">
        <v>404.74</v>
      </c>
      <c r="O649" s="137"/>
    </row>
    <row r="650" spans="1:15" ht="25.5" x14ac:dyDescent="0.25">
      <c r="A650" s="144"/>
      <c r="B650" s="138"/>
      <c r="C650" s="156"/>
      <c r="D650" s="156"/>
      <c r="E650" s="89" t="s">
        <v>679</v>
      </c>
      <c r="F650" s="156"/>
      <c r="G650" s="138"/>
      <c r="H650" s="138"/>
      <c r="I650" s="156"/>
      <c r="J650" s="158"/>
      <c r="K650" s="156"/>
      <c r="L650" s="88" t="s">
        <v>680</v>
      </c>
      <c r="M650" s="158"/>
      <c r="N650" s="158"/>
      <c r="O650" s="138"/>
    </row>
    <row r="651" spans="1:15" x14ac:dyDescent="0.25">
      <c r="A651" s="144"/>
      <c r="B651" s="139"/>
      <c r="C651" s="157"/>
      <c r="D651" s="157"/>
      <c r="E651" s="88"/>
      <c r="F651" s="157"/>
      <c r="G651" s="139"/>
      <c r="H651" s="139"/>
      <c r="I651" s="157"/>
      <c r="J651" s="159"/>
      <c r="K651" s="157"/>
      <c r="L651" s="88" t="s">
        <v>737</v>
      </c>
      <c r="M651" s="159"/>
      <c r="N651" s="159"/>
      <c r="O651" s="139"/>
    </row>
    <row r="652" spans="1:15" x14ac:dyDescent="0.25">
      <c r="A652" s="144">
        <v>221</v>
      </c>
      <c r="B652" s="137"/>
      <c r="C652" s="155" t="s">
        <v>736</v>
      </c>
      <c r="D652" s="155" t="s">
        <v>33</v>
      </c>
      <c r="E652" s="88" t="s">
        <v>681</v>
      </c>
      <c r="F652" s="155" t="s">
        <v>709</v>
      </c>
      <c r="G652" s="137">
        <v>13</v>
      </c>
      <c r="H652" s="137">
        <v>10000</v>
      </c>
      <c r="I652" s="155" t="s">
        <v>682</v>
      </c>
      <c r="J652" s="143">
        <v>1308.21</v>
      </c>
      <c r="K652" s="155" t="s">
        <v>682</v>
      </c>
      <c r="L652" s="88"/>
      <c r="M652" s="143">
        <v>1308.21</v>
      </c>
      <c r="N652" s="143">
        <v>1348.67</v>
      </c>
      <c r="O652" s="137"/>
    </row>
    <row r="653" spans="1:15" ht="25.5" x14ac:dyDescent="0.25">
      <c r="A653" s="144"/>
      <c r="B653" s="138"/>
      <c r="C653" s="156"/>
      <c r="D653" s="156"/>
      <c r="E653" s="89" t="s">
        <v>683</v>
      </c>
      <c r="F653" s="156"/>
      <c r="G653" s="138"/>
      <c r="H653" s="138"/>
      <c r="I653" s="156"/>
      <c r="J653" s="158"/>
      <c r="K653" s="156"/>
      <c r="L653" s="88" t="s">
        <v>684</v>
      </c>
      <c r="M653" s="158"/>
      <c r="N653" s="158"/>
      <c r="O653" s="138"/>
    </row>
    <row r="654" spans="1:15" x14ac:dyDescent="0.25">
      <c r="A654" s="144"/>
      <c r="B654" s="139"/>
      <c r="C654" s="157"/>
      <c r="D654" s="157"/>
      <c r="E654" s="88"/>
      <c r="F654" s="157"/>
      <c r="G654" s="139"/>
      <c r="H654" s="139"/>
      <c r="I654" s="157"/>
      <c r="J654" s="159"/>
      <c r="K654" s="157"/>
      <c r="L654" s="88" t="s">
        <v>737</v>
      </c>
      <c r="M654" s="159"/>
      <c r="N654" s="159"/>
      <c r="O654" s="139"/>
    </row>
    <row r="655" spans="1:15" x14ac:dyDescent="0.25">
      <c r="A655" s="144">
        <v>222</v>
      </c>
      <c r="B655" s="144"/>
      <c r="C655" s="155" t="s">
        <v>736</v>
      </c>
      <c r="D655" s="155" t="s">
        <v>33</v>
      </c>
      <c r="E655" s="88" t="s">
        <v>685</v>
      </c>
      <c r="F655" s="155" t="s">
        <v>710</v>
      </c>
      <c r="G655" s="137">
        <v>12</v>
      </c>
      <c r="H655" s="137">
        <v>30000</v>
      </c>
      <c r="I655" s="155" t="s">
        <v>686</v>
      </c>
      <c r="J655" s="143">
        <v>2150</v>
      </c>
      <c r="K655" s="155" t="s">
        <v>686</v>
      </c>
      <c r="L655" s="88"/>
      <c r="M655" s="143">
        <v>2150</v>
      </c>
      <c r="N655" s="143">
        <v>2290.25</v>
      </c>
      <c r="O655" s="137"/>
    </row>
    <row r="656" spans="1:15" ht="25.5" x14ac:dyDescent="0.25">
      <c r="A656" s="144"/>
      <c r="B656" s="144"/>
      <c r="C656" s="156"/>
      <c r="D656" s="156"/>
      <c r="E656" s="89" t="s">
        <v>687</v>
      </c>
      <c r="F656" s="156"/>
      <c r="G656" s="138"/>
      <c r="H656" s="138"/>
      <c r="I656" s="156"/>
      <c r="J656" s="158"/>
      <c r="K656" s="156"/>
      <c r="L656" s="88" t="s">
        <v>175</v>
      </c>
      <c r="M656" s="158"/>
      <c r="N656" s="158"/>
      <c r="O656" s="138"/>
    </row>
    <row r="657" spans="1:15" x14ac:dyDescent="0.25">
      <c r="A657" s="144"/>
      <c r="B657" s="144"/>
      <c r="C657" s="157"/>
      <c r="D657" s="157"/>
      <c r="E657" s="88"/>
      <c r="F657" s="157"/>
      <c r="G657" s="139"/>
      <c r="H657" s="139"/>
      <c r="I657" s="157"/>
      <c r="J657" s="159"/>
      <c r="K657" s="157"/>
      <c r="L657" s="88" t="s">
        <v>737</v>
      </c>
      <c r="M657" s="159"/>
      <c r="N657" s="159"/>
      <c r="O657" s="139"/>
    </row>
    <row r="658" spans="1:15" x14ac:dyDescent="0.2">
      <c r="A658" s="144">
        <v>223</v>
      </c>
      <c r="B658" s="80"/>
      <c r="C658" s="167" t="s">
        <v>712</v>
      </c>
      <c r="D658" s="167" t="s">
        <v>31</v>
      </c>
      <c r="E658" s="94" t="s">
        <v>713</v>
      </c>
      <c r="F658" s="168" t="s">
        <v>213</v>
      </c>
      <c r="G658" s="168">
        <v>14</v>
      </c>
      <c r="H658" s="168">
        <v>6000</v>
      </c>
      <c r="I658" s="168" t="s">
        <v>437</v>
      </c>
      <c r="J658" s="163">
        <v>6000</v>
      </c>
      <c r="K658" s="168" t="s">
        <v>437</v>
      </c>
      <c r="L658" s="95" t="s">
        <v>714</v>
      </c>
      <c r="M658" s="163">
        <v>6000</v>
      </c>
      <c r="N658" s="165">
        <v>7020</v>
      </c>
      <c r="O658" s="137"/>
    </row>
    <row r="659" spans="1:15" ht="38.25" x14ac:dyDescent="0.2">
      <c r="A659" s="144"/>
      <c r="B659" s="80"/>
      <c r="C659" s="167"/>
      <c r="D659" s="167"/>
      <c r="E659" s="96" t="s">
        <v>715</v>
      </c>
      <c r="F659" s="168"/>
      <c r="G659" s="168"/>
      <c r="H659" s="168"/>
      <c r="I659" s="168"/>
      <c r="J659" s="163"/>
      <c r="K659" s="168"/>
      <c r="L659" s="95" t="s">
        <v>716</v>
      </c>
      <c r="M659" s="163"/>
      <c r="N659" s="165"/>
      <c r="O659" s="138"/>
    </row>
    <row r="660" spans="1:15" ht="25.5" x14ac:dyDescent="0.2">
      <c r="A660" s="144"/>
      <c r="B660" s="80"/>
      <c r="C660" s="167"/>
      <c r="D660" s="167"/>
      <c r="E660" s="96" t="s">
        <v>717</v>
      </c>
      <c r="F660" s="168"/>
      <c r="G660" s="168"/>
      <c r="H660" s="168"/>
      <c r="I660" s="168"/>
      <c r="J660" s="163"/>
      <c r="K660" s="168"/>
      <c r="L660" s="95" t="s">
        <v>718</v>
      </c>
      <c r="M660" s="163"/>
      <c r="N660" s="165"/>
      <c r="O660" s="139"/>
    </row>
    <row r="661" spans="1:15" x14ac:dyDescent="0.2">
      <c r="A661" s="144">
        <v>224</v>
      </c>
      <c r="B661" s="80"/>
      <c r="C661" s="167" t="s">
        <v>712</v>
      </c>
      <c r="D661" s="167" t="s">
        <v>31</v>
      </c>
      <c r="E661" s="94" t="s">
        <v>719</v>
      </c>
      <c r="F661" s="168" t="s">
        <v>720</v>
      </c>
      <c r="G661" s="168">
        <v>7</v>
      </c>
      <c r="H661" s="168">
        <v>12500</v>
      </c>
      <c r="I661" s="168" t="s">
        <v>437</v>
      </c>
      <c r="J661" s="163">
        <v>12458</v>
      </c>
      <c r="K661" s="168" t="s">
        <v>437</v>
      </c>
      <c r="L661" s="95" t="s">
        <v>721</v>
      </c>
      <c r="M661" s="163">
        <v>12458</v>
      </c>
      <c r="N661" s="165">
        <v>14575.86</v>
      </c>
      <c r="O661" s="137"/>
    </row>
    <row r="662" spans="1:15" ht="38.25" x14ac:dyDescent="0.2">
      <c r="A662" s="144"/>
      <c r="B662" s="80"/>
      <c r="C662" s="167"/>
      <c r="D662" s="167"/>
      <c r="E662" s="96" t="s">
        <v>722</v>
      </c>
      <c r="F662" s="168"/>
      <c r="G662" s="168"/>
      <c r="H662" s="168"/>
      <c r="I662" s="168"/>
      <c r="J662" s="163"/>
      <c r="K662" s="168"/>
      <c r="L662" s="95" t="s">
        <v>723</v>
      </c>
      <c r="M662" s="163"/>
      <c r="N662" s="165"/>
      <c r="O662" s="138"/>
    </row>
    <row r="663" spans="1:15" ht="25.5" x14ac:dyDescent="0.2">
      <c r="A663" s="144"/>
      <c r="B663" s="80"/>
      <c r="C663" s="167"/>
      <c r="D663" s="167"/>
      <c r="E663" s="96" t="s">
        <v>724</v>
      </c>
      <c r="F663" s="168"/>
      <c r="G663" s="168"/>
      <c r="H663" s="168"/>
      <c r="I663" s="168"/>
      <c r="J663" s="163"/>
      <c r="K663" s="168"/>
      <c r="L663" s="95" t="s">
        <v>718</v>
      </c>
      <c r="M663" s="163"/>
      <c r="N663" s="165"/>
      <c r="O663" s="139"/>
    </row>
    <row r="664" spans="1:15" x14ac:dyDescent="0.2">
      <c r="A664" s="144">
        <v>225</v>
      </c>
      <c r="B664" s="80"/>
      <c r="C664" s="167" t="s">
        <v>712</v>
      </c>
      <c r="D664" s="167" t="s">
        <v>31</v>
      </c>
      <c r="E664" s="94" t="s">
        <v>725</v>
      </c>
      <c r="F664" s="168" t="s">
        <v>362</v>
      </c>
      <c r="G664" s="168">
        <v>6</v>
      </c>
      <c r="H664" s="168">
        <v>8000</v>
      </c>
      <c r="I664" s="168" t="s">
        <v>363</v>
      </c>
      <c r="J664" s="163">
        <v>6000</v>
      </c>
      <c r="K664" s="168" t="s">
        <v>363</v>
      </c>
      <c r="L664" s="95" t="s">
        <v>726</v>
      </c>
      <c r="M664" s="163">
        <v>9000</v>
      </c>
      <c r="N664" s="165">
        <v>10530</v>
      </c>
      <c r="O664" s="137"/>
    </row>
    <row r="665" spans="1:15" ht="25.5" x14ac:dyDescent="0.2">
      <c r="A665" s="144"/>
      <c r="B665" s="80"/>
      <c r="C665" s="167"/>
      <c r="D665" s="167"/>
      <c r="E665" s="96" t="s">
        <v>727</v>
      </c>
      <c r="F665" s="168"/>
      <c r="G665" s="168"/>
      <c r="H665" s="168"/>
      <c r="I665" s="168"/>
      <c r="J665" s="163"/>
      <c r="K665" s="168"/>
      <c r="L665" s="95" t="s">
        <v>728</v>
      </c>
      <c r="M665" s="163"/>
      <c r="N665" s="165"/>
      <c r="O665" s="138"/>
    </row>
    <row r="666" spans="1:15" ht="25.5" x14ac:dyDescent="0.2">
      <c r="A666" s="144"/>
      <c r="B666" s="80"/>
      <c r="C666" s="169"/>
      <c r="D666" s="169"/>
      <c r="E666" s="97" t="s">
        <v>729</v>
      </c>
      <c r="F666" s="170"/>
      <c r="G666" s="170"/>
      <c r="H666" s="170"/>
      <c r="I666" s="170"/>
      <c r="J666" s="164"/>
      <c r="K666" s="170"/>
      <c r="L666" s="98" t="s">
        <v>718</v>
      </c>
      <c r="M666" s="164"/>
      <c r="N666" s="160"/>
      <c r="O666" s="139"/>
    </row>
    <row r="667" spans="1:15" x14ac:dyDescent="0.2">
      <c r="A667" s="144">
        <v>226</v>
      </c>
      <c r="B667" s="80"/>
      <c r="C667" s="145" t="s">
        <v>712</v>
      </c>
      <c r="D667" s="145" t="s">
        <v>31</v>
      </c>
      <c r="E667" s="78" t="s">
        <v>730</v>
      </c>
      <c r="F667" s="146" t="s">
        <v>376</v>
      </c>
      <c r="G667" s="146">
        <v>9</v>
      </c>
      <c r="H667" s="146">
        <v>10000</v>
      </c>
      <c r="I667" s="145" t="s">
        <v>731</v>
      </c>
      <c r="J667" s="166" t="s">
        <v>732</v>
      </c>
      <c r="K667" s="146" t="s">
        <v>733</v>
      </c>
      <c r="L667" s="99" t="s">
        <v>726</v>
      </c>
      <c r="M667" s="140">
        <v>9890</v>
      </c>
      <c r="N667" s="142">
        <v>11571.3</v>
      </c>
      <c r="O667" s="137"/>
    </row>
    <row r="668" spans="1:15" ht="25.5" x14ac:dyDescent="0.2">
      <c r="A668" s="144"/>
      <c r="B668" s="80"/>
      <c r="C668" s="145"/>
      <c r="D668" s="145"/>
      <c r="E668" s="79" t="s">
        <v>734</v>
      </c>
      <c r="F668" s="146"/>
      <c r="G668" s="146"/>
      <c r="H668" s="146"/>
      <c r="I668" s="145"/>
      <c r="J668" s="166"/>
      <c r="K668" s="146"/>
      <c r="L668" s="99" t="s">
        <v>728</v>
      </c>
      <c r="M668" s="140"/>
      <c r="N668" s="142"/>
      <c r="O668" s="138"/>
    </row>
    <row r="669" spans="1:15" ht="25.5" x14ac:dyDescent="0.2">
      <c r="A669" s="144"/>
      <c r="B669" s="80"/>
      <c r="C669" s="145"/>
      <c r="D669" s="145"/>
      <c r="E669" s="79" t="s">
        <v>735</v>
      </c>
      <c r="F669" s="146"/>
      <c r="G669" s="146"/>
      <c r="H669" s="146"/>
      <c r="I669" s="145"/>
      <c r="J669" s="166"/>
      <c r="K669" s="146"/>
      <c r="L669" s="99" t="s">
        <v>718</v>
      </c>
      <c r="M669" s="140"/>
      <c r="N669" s="142"/>
      <c r="O669" s="139"/>
    </row>
  </sheetData>
  <autoFilter ref="F1:F371" xr:uid="{00000000-0001-0000-0100-000000000000}"/>
  <mergeCells count="2856">
    <mergeCell ref="A667:A669"/>
    <mergeCell ref="C658:C660"/>
    <mergeCell ref="N658:N660"/>
    <mergeCell ref="K658:K660"/>
    <mergeCell ref="M658:M660"/>
    <mergeCell ref="H658:H660"/>
    <mergeCell ref="C661:C663"/>
    <mergeCell ref="D661:D663"/>
    <mergeCell ref="F661:F663"/>
    <mergeCell ref="G661:G663"/>
    <mergeCell ref="H661:H663"/>
    <mergeCell ref="I661:I663"/>
    <mergeCell ref="J661:J663"/>
    <mergeCell ref="K661:K663"/>
    <mergeCell ref="J658:J660"/>
    <mergeCell ref="I658:I660"/>
    <mergeCell ref="G658:G660"/>
    <mergeCell ref="D658:D660"/>
    <mergeCell ref="F658:F660"/>
    <mergeCell ref="M661:M663"/>
    <mergeCell ref="N661:N663"/>
    <mergeCell ref="C664:C666"/>
    <mergeCell ref="D664:D666"/>
    <mergeCell ref="F664:F666"/>
    <mergeCell ref="G664:G666"/>
    <mergeCell ref="H664:H666"/>
    <mergeCell ref="I664:I666"/>
    <mergeCell ref="J664:J666"/>
    <mergeCell ref="K664:K666"/>
    <mergeCell ref="A637:A639"/>
    <mergeCell ref="A640:A642"/>
    <mergeCell ref="A643:A645"/>
    <mergeCell ref="A646:A648"/>
    <mergeCell ref="A649:A651"/>
    <mergeCell ref="A652:A654"/>
    <mergeCell ref="A655:A657"/>
    <mergeCell ref="B652:B654"/>
    <mergeCell ref="C652:C654"/>
    <mergeCell ref="D652:D654"/>
    <mergeCell ref="F652:F654"/>
    <mergeCell ref="G652:G654"/>
    <mergeCell ref="H652:H654"/>
    <mergeCell ref="I652:I654"/>
    <mergeCell ref="A658:A660"/>
    <mergeCell ref="A661:A663"/>
    <mergeCell ref="A664:A666"/>
    <mergeCell ref="A577:A579"/>
    <mergeCell ref="A580:A582"/>
    <mergeCell ref="A583:A585"/>
    <mergeCell ref="A586:A588"/>
    <mergeCell ref="A589:A591"/>
    <mergeCell ref="A592:A594"/>
    <mergeCell ref="A595:A597"/>
    <mergeCell ref="A598:A600"/>
    <mergeCell ref="A601:A603"/>
    <mergeCell ref="A604:A606"/>
    <mergeCell ref="A607:A609"/>
    <mergeCell ref="A610:A612"/>
    <mergeCell ref="A613:A615"/>
    <mergeCell ref="A616:A618"/>
    <mergeCell ref="M664:M666"/>
    <mergeCell ref="N664:N666"/>
    <mergeCell ref="C667:C669"/>
    <mergeCell ref="D667:D669"/>
    <mergeCell ref="F667:F669"/>
    <mergeCell ref="G667:G669"/>
    <mergeCell ref="H667:H669"/>
    <mergeCell ref="I667:I669"/>
    <mergeCell ref="J667:J669"/>
    <mergeCell ref="K667:K669"/>
    <mergeCell ref="M667:M669"/>
    <mergeCell ref="N667:N669"/>
    <mergeCell ref="A619:A621"/>
    <mergeCell ref="A622:A624"/>
    <mergeCell ref="A625:A627"/>
    <mergeCell ref="A628:A630"/>
    <mergeCell ref="A631:A633"/>
    <mergeCell ref="A634:A636"/>
    <mergeCell ref="A526:A528"/>
    <mergeCell ref="A529:A531"/>
    <mergeCell ref="A532:A534"/>
    <mergeCell ref="A535:A537"/>
    <mergeCell ref="A538:A540"/>
    <mergeCell ref="A541:A543"/>
    <mergeCell ref="A544:A546"/>
    <mergeCell ref="A547:A549"/>
    <mergeCell ref="A550:A552"/>
    <mergeCell ref="A553:A555"/>
    <mergeCell ref="A556:A558"/>
    <mergeCell ref="A559:A561"/>
    <mergeCell ref="A562:A564"/>
    <mergeCell ref="A565:A567"/>
    <mergeCell ref="A568:A570"/>
    <mergeCell ref="A571:A573"/>
    <mergeCell ref="A574:A576"/>
    <mergeCell ref="A475:A477"/>
    <mergeCell ref="A478:A480"/>
    <mergeCell ref="A481:A483"/>
    <mergeCell ref="A484:A486"/>
    <mergeCell ref="A487:A489"/>
    <mergeCell ref="A490:A492"/>
    <mergeCell ref="A493:A495"/>
    <mergeCell ref="A496:A498"/>
    <mergeCell ref="A499:A501"/>
    <mergeCell ref="A502:A504"/>
    <mergeCell ref="A505:A507"/>
    <mergeCell ref="A508:A510"/>
    <mergeCell ref="A511:A513"/>
    <mergeCell ref="A514:A516"/>
    <mergeCell ref="A517:A519"/>
    <mergeCell ref="A520:A522"/>
    <mergeCell ref="A523:A525"/>
    <mergeCell ref="A424:A426"/>
    <mergeCell ref="A427:A429"/>
    <mergeCell ref="A430:A432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68"/>
    <mergeCell ref="A469:A471"/>
    <mergeCell ref="A472:A474"/>
    <mergeCell ref="B655:B657"/>
    <mergeCell ref="C655:C657"/>
    <mergeCell ref="D655:D657"/>
    <mergeCell ref="F655:F657"/>
    <mergeCell ref="G655:G657"/>
    <mergeCell ref="H655:H657"/>
    <mergeCell ref="I655:I657"/>
    <mergeCell ref="J655:J657"/>
    <mergeCell ref="K655:K657"/>
    <mergeCell ref="M655:M657"/>
    <mergeCell ref="N655:N657"/>
    <mergeCell ref="O655:O657"/>
    <mergeCell ref="A364:A366"/>
    <mergeCell ref="A367:A369"/>
    <mergeCell ref="A370:A372"/>
    <mergeCell ref="A373:A375"/>
    <mergeCell ref="A376:A378"/>
    <mergeCell ref="A379:A381"/>
    <mergeCell ref="A382:A384"/>
    <mergeCell ref="A385:A387"/>
    <mergeCell ref="A388:A390"/>
    <mergeCell ref="A391:A393"/>
    <mergeCell ref="A394:A396"/>
    <mergeCell ref="A397:A399"/>
    <mergeCell ref="A400:A402"/>
    <mergeCell ref="A403:A405"/>
    <mergeCell ref="A406:A408"/>
    <mergeCell ref="A409:A411"/>
    <mergeCell ref="A412:A414"/>
    <mergeCell ref="A415:A417"/>
    <mergeCell ref="A418:A420"/>
    <mergeCell ref="A421:A423"/>
    <mergeCell ref="B649:B651"/>
    <mergeCell ref="C649:C651"/>
    <mergeCell ref="D649:D651"/>
    <mergeCell ref="F649:F651"/>
    <mergeCell ref="G649:G651"/>
    <mergeCell ref="H649:H651"/>
    <mergeCell ref="I649:I651"/>
    <mergeCell ref="J649:J651"/>
    <mergeCell ref="K649:K651"/>
    <mergeCell ref="M649:M651"/>
    <mergeCell ref="N649:N651"/>
    <mergeCell ref="O649:O651"/>
    <mergeCell ref="J652:J654"/>
    <mergeCell ref="K652:K654"/>
    <mergeCell ref="M652:M654"/>
    <mergeCell ref="N652:N654"/>
    <mergeCell ref="O652:O654"/>
    <mergeCell ref="B643:B645"/>
    <mergeCell ref="C643:C645"/>
    <mergeCell ref="D643:D645"/>
    <mergeCell ref="F643:F645"/>
    <mergeCell ref="G643:G645"/>
    <mergeCell ref="H643:H645"/>
    <mergeCell ref="I643:I645"/>
    <mergeCell ref="J643:J645"/>
    <mergeCell ref="K643:K645"/>
    <mergeCell ref="M643:M645"/>
    <mergeCell ref="N643:N645"/>
    <mergeCell ref="O643:O645"/>
    <mergeCell ref="B646:B648"/>
    <mergeCell ref="C646:C648"/>
    <mergeCell ref="D646:D648"/>
    <mergeCell ref="F646:F648"/>
    <mergeCell ref="G646:G648"/>
    <mergeCell ref="H646:H648"/>
    <mergeCell ref="I646:I648"/>
    <mergeCell ref="J646:J648"/>
    <mergeCell ref="K646:K648"/>
    <mergeCell ref="M646:M648"/>
    <mergeCell ref="N646:N648"/>
    <mergeCell ref="O646:O648"/>
    <mergeCell ref="B637:B639"/>
    <mergeCell ref="C637:C639"/>
    <mergeCell ref="D637:D639"/>
    <mergeCell ref="F637:F639"/>
    <mergeCell ref="G637:G639"/>
    <mergeCell ref="H637:H639"/>
    <mergeCell ref="I637:I639"/>
    <mergeCell ref="J637:J639"/>
    <mergeCell ref="K637:K639"/>
    <mergeCell ref="M637:M639"/>
    <mergeCell ref="N637:N639"/>
    <mergeCell ref="O637:O639"/>
    <mergeCell ref="B640:B642"/>
    <mergeCell ref="C640:C642"/>
    <mergeCell ref="D640:D642"/>
    <mergeCell ref="F640:F642"/>
    <mergeCell ref="G640:G642"/>
    <mergeCell ref="H640:H642"/>
    <mergeCell ref="I640:I642"/>
    <mergeCell ref="J640:J642"/>
    <mergeCell ref="K640:K642"/>
    <mergeCell ref="M640:M642"/>
    <mergeCell ref="N640:N642"/>
    <mergeCell ref="O640:O642"/>
    <mergeCell ref="B631:B633"/>
    <mergeCell ref="C631:C633"/>
    <mergeCell ref="D631:D633"/>
    <mergeCell ref="F631:F633"/>
    <mergeCell ref="G631:G633"/>
    <mergeCell ref="H631:H633"/>
    <mergeCell ref="I631:I633"/>
    <mergeCell ref="J631:J633"/>
    <mergeCell ref="K631:K633"/>
    <mergeCell ref="M631:M633"/>
    <mergeCell ref="N631:N633"/>
    <mergeCell ref="O631:O633"/>
    <mergeCell ref="B634:B636"/>
    <mergeCell ref="C634:C636"/>
    <mergeCell ref="D634:D636"/>
    <mergeCell ref="F634:F636"/>
    <mergeCell ref="G634:G636"/>
    <mergeCell ref="H634:H636"/>
    <mergeCell ref="I634:I636"/>
    <mergeCell ref="J634:J636"/>
    <mergeCell ref="K634:K636"/>
    <mergeCell ref="M634:M636"/>
    <mergeCell ref="N634:N636"/>
    <mergeCell ref="O634:O636"/>
    <mergeCell ref="B625:B627"/>
    <mergeCell ref="C625:C627"/>
    <mergeCell ref="D625:D627"/>
    <mergeCell ref="F625:F627"/>
    <mergeCell ref="G625:G627"/>
    <mergeCell ref="H625:H627"/>
    <mergeCell ref="I625:I627"/>
    <mergeCell ref="J625:J627"/>
    <mergeCell ref="K625:K627"/>
    <mergeCell ref="M625:M627"/>
    <mergeCell ref="N625:N627"/>
    <mergeCell ref="O625:O627"/>
    <mergeCell ref="B628:B630"/>
    <mergeCell ref="C628:C630"/>
    <mergeCell ref="D628:D630"/>
    <mergeCell ref="F628:F630"/>
    <mergeCell ref="G628:G630"/>
    <mergeCell ref="H628:H630"/>
    <mergeCell ref="I628:I630"/>
    <mergeCell ref="J628:J630"/>
    <mergeCell ref="K628:K630"/>
    <mergeCell ref="M628:M630"/>
    <mergeCell ref="N628:N630"/>
    <mergeCell ref="O628:O630"/>
    <mergeCell ref="B619:B621"/>
    <mergeCell ref="C619:C621"/>
    <mergeCell ref="D619:D621"/>
    <mergeCell ref="F619:F621"/>
    <mergeCell ref="G619:G621"/>
    <mergeCell ref="H619:H621"/>
    <mergeCell ref="I619:I621"/>
    <mergeCell ref="J619:J621"/>
    <mergeCell ref="K619:K621"/>
    <mergeCell ref="M619:M621"/>
    <mergeCell ref="N619:N621"/>
    <mergeCell ref="O619:O621"/>
    <mergeCell ref="B622:B624"/>
    <mergeCell ref="C622:C624"/>
    <mergeCell ref="D622:D624"/>
    <mergeCell ref="F622:F624"/>
    <mergeCell ref="G622:G624"/>
    <mergeCell ref="H622:H624"/>
    <mergeCell ref="I622:I624"/>
    <mergeCell ref="J622:J624"/>
    <mergeCell ref="K622:K624"/>
    <mergeCell ref="M622:M624"/>
    <mergeCell ref="N622:N624"/>
    <mergeCell ref="O622:O624"/>
    <mergeCell ref="B613:B615"/>
    <mergeCell ref="C613:C615"/>
    <mergeCell ref="D613:D615"/>
    <mergeCell ref="F613:F615"/>
    <mergeCell ref="G613:G615"/>
    <mergeCell ref="H613:H615"/>
    <mergeCell ref="I613:I615"/>
    <mergeCell ref="J613:J615"/>
    <mergeCell ref="K613:K615"/>
    <mergeCell ref="M613:M615"/>
    <mergeCell ref="N613:N615"/>
    <mergeCell ref="O613:O615"/>
    <mergeCell ref="B616:B618"/>
    <mergeCell ref="C616:C618"/>
    <mergeCell ref="D616:D618"/>
    <mergeCell ref="F616:F618"/>
    <mergeCell ref="G616:G618"/>
    <mergeCell ref="H616:H618"/>
    <mergeCell ref="I616:I618"/>
    <mergeCell ref="J616:J618"/>
    <mergeCell ref="K616:K618"/>
    <mergeCell ref="M616:M618"/>
    <mergeCell ref="N616:N618"/>
    <mergeCell ref="O616:O618"/>
    <mergeCell ref="B607:B609"/>
    <mergeCell ref="C607:C609"/>
    <mergeCell ref="D607:D609"/>
    <mergeCell ref="F607:F609"/>
    <mergeCell ref="G607:G609"/>
    <mergeCell ref="H607:H609"/>
    <mergeCell ref="I607:I609"/>
    <mergeCell ref="J607:J609"/>
    <mergeCell ref="K607:K609"/>
    <mergeCell ref="M607:M609"/>
    <mergeCell ref="N607:N609"/>
    <mergeCell ref="O607:O609"/>
    <mergeCell ref="B610:B612"/>
    <mergeCell ref="C610:C612"/>
    <mergeCell ref="D610:D612"/>
    <mergeCell ref="F610:F612"/>
    <mergeCell ref="G610:G612"/>
    <mergeCell ref="H610:H612"/>
    <mergeCell ref="I610:I612"/>
    <mergeCell ref="J610:J612"/>
    <mergeCell ref="K610:K612"/>
    <mergeCell ref="M610:M612"/>
    <mergeCell ref="N610:N612"/>
    <mergeCell ref="O610:O612"/>
    <mergeCell ref="B601:B603"/>
    <mergeCell ref="C601:C603"/>
    <mergeCell ref="D601:D603"/>
    <mergeCell ref="F601:F603"/>
    <mergeCell ref="G601:G603"/>
    <mergeCell ref="H601:H603"/>
    <mergeCell ref="I601:I603"/>
    <mergeCell ref="J601:J603"/>
    <mergeCell ref="K601:K603"/>
    <mergeCell ref="M601:M603"/>
    <mergeCell ref="N601:N603"/>
    <mergeCell ref="O601:O603"/>
    <mergeCell ref="B604:B606"/>
    <mergeCell ref="C604:C606"/>
    <mergeCell ref="D604:D606"/>
    <mergeCell ref="F604:F606"/>
    <mergeCell ref="G604:G606"/>
    <mergeCell ref="H604:H606"/>
    <mergeCell ref="I604:I606"/>
    <mergeCell ref="J604:J606"/>
    <mergeCell ref="K604:K606"/>
    <mergeCell ref="M604:M606"/>
    <mergeCell ref="N604:N606"/>
    <mergeCell ref="O604:O606"/>
    <mergeCell ref="B595:B597"/>
    <mergeCell ref="C595:C597"/>
    <mergeCell ref="D595:D597"/>
    <mergeCell ref="F595:F597"/>
    <mergeCell ref="G595:G597"/>
    <mergeCell ref="H595:H597"/>
    <mergeCell ref="I595:I597"/>
    <mergeCell ref="J595:J597"/>
    <mergeCell ref="K595:K597"/>
    <mergeCell ref="M595:M597"/>
    <mergeCell ref="N595:N597"/>
    <mergeCell ref="O595:O597"/>
    <mergeCell ref="B598:B600"/>
    <mergeCell ref="C598:C600"/>
    <mergeCell ref="D598:D600"/>
    <mergeCell ref="F598:F600"/>
    <mergeCell ref="G598:G600"/>
    <mergeCell ref="H598:H600"/>
    <mergeCell ref="I598:I600"/>
    <mergeCell ref="J598:J600"/>
    <mergeCell ref="K598:K600"/>
    <mergeCell ref="M598:M600"/>
    <mergeCell ref="N598:N600"/>
    <mergeCell ref="O598:O600"/>
    <mergeCell ref="B589:B591"/>
    <mergeCell ref="C589:C591"/>
    <mergeCell ref="D589:D591"/>
    <mergeCell ref="F589:F591"/>
    <mergeCell ref="G589:G591"/>
    <mergeCell ref="H589:H591"/>
    <mergeCell ref="I589:I591"/>
    <mergeCell ref="J589:J591"/>
    <mergeCell ref="K589:K591"/>
    <mergeCell ref="M589:M591"/>
    <mergeCell ref="N589:N591"/>
    <mergeCell ref="O589:O591"/>
    <mergeCell ref="B592:B594"/>
    <mergeCell ref="C592:C594"/>
    <mergeCell ref="D592:D594"/>
    <mergeCell ref="F592:F594"/>
    <mergeCell ref="G592:G594"/>
    <mergeCell ref="H592:H594"/>
    <mergeCell ref="I592:I594"/>
    <mergeCell ref="J592:J594"/>
    <mergeCell ref="K592:K594"/>
    <mergeCell ref="M592:M594"/>
    <mergeCell ref="N592:N594"/>
    <mergeCell ref="O592:O594"/>
    <mergeCell ref="B583:B585"/>
    <mergeCell ref="C583:C585"/>
    <mergeCell ref="D583:D585"/>
    <mergeCell ref="F583:F585"/>
    <mergeCell ref="G583:G585"/>
    <mergeCell ref="H583:H585"/>
    <mergeCell ref="I583:I585"/>
    <mergeCell ref="J583:J585"/>
    <mergeCell ref="K583:K585"/>
    <mergeCell ref="M583:M585"/>
    <mergeCell ref="N583:N585"/>
    <mergeCell ref="O583:O585"/>
    <mergeCell ref="B586:B588"/>
    <mergeCell ref="C586:C588"/>
    <mergeCell ref="D586:D588"/>
    <mergeCell ref="F586:F588"/>
    <mergeCell ref="G586:G588"/>
    <mergeCell ref="H586:H588"/>
    <mergeCell ref="I586:I588"/>
    <mergeCell ref="J586:J588"/>
    <mergeCell ref="K586:K588"/>
    <mergeCell ref="M586:M588"/>
    <mergeCell ref="N586:N588"/>
    <mergeCell ref="O586:O588"/>
    <mergeCell ref="B577:B579"/>
    <mergeCell ref="C577:C579"/>
    <mergeCell ref="D577:D579"/>
    <mergeCell ref="F577:F579"/>
    <mergeCell ref="G577:G579"/>
    <mergeCell ref="H577:H579"/>
    <mergeCell ref="I577:I579"/>
    <mergeCell ref="J577:J579"/>
    <mergeCell ref="K577:K579"/>
    <mergeCell ref="M577:M579"/>
    <mergeCell ref="N577:N579"/>
    <mergeCell ref="O577:O579"/>
    <mergeCell ref="B580:B582"/>
    <mergeCell ref="C580:C582"/>
    <mergeCell ref="D580:D582"/>
    <mergeCell ref="F580:F582"/>
    <mergeCell ref="G580:G582"/>
    <mergeCell ref="H580:H582"/>
    <mergeCell ref="I580:I582"/>
    <mergeCell ref="J580:J582"/>
    <mergeCell ref="K580:K582"/>
    <mergeCell ref="M580:M582"/>
    <mergeCell ref="N580:N582"/>
    <mergeCell ref="O580:O582"/>
    <mergeCell ref="B571:B573"/>
    <mergeCell ref="C571:C573"/>
    <mergeCell ref="D571:D573"/>
    <mergeCell ref="F571:F573"/>
    <mergeCell ref="G571:G573"/>
    <mergeCell ref="H571:H573"/>
    <mergeCell ref="I571:I573"/>
    <mergeCell ref="J571:J573"/>
    <mergeCell ref="K571:K573"/>
    <mergeCell ref="M571:M573"/>
    <mergeCell ref="N571:N573"/>
    <mergeCell ref="O571:O573"/>
    <mergeCell ref="B574:B576"/>
    <mergeCell ref="C574:C576"/>
    <mergeCell ref="D574:D576"/>
    <mergeCell ref="F574:F576"/>
    <mergeCell ref="G574:G576"/>
    <mergeCell ref="H574:H576"/>
    <mergeCell ref="I574:I576"/>
    <mergeCell ref="J574:J576"/>
    <mergeCell ref="K574:K576"/>
    <mergeCell ref="M574:M576"/>
    <mergeCell ref="N574:N576"/>
    <mergeCell ref="O574:O576"/>
    <mergeCell ref="B565:B567"/>
    <mergeCell ref="C565:C567"/>
    <mergeCell ref="D565:D567"/>
    <mergeCell ref="F565:F567"/>
    <mergeCell ref="G565:G567"/>
    <mergeCell ref="H565:H567"/>
    <mergeCell ref="I565:I567"/>
    <mergeCell ref="J565:J567"/>
    <mergeCell ref="K565:K567"/>
    <mergeCell ref="M565:M567"/>
    <mergeCell ref="N565:N567"/>
    <mergeCell ref="O565:O567"/>
    <mergeCell ref="B568:B570"/>
    <mergeCell ref="C568:C570"/>
    <mergeCell ref="D568:D570"/>
    <mergeCell ref="F568:F570"/>
    <mergeCell ref="G568:G570"/>
    <mergeCell ref="H568:H570"/>
    <mergeCell ref="I568:I570"/>
    <mergeCell ref="J568:J570"/>
    <mergeCell ref="K568:K570"/>
    <mergeCell ref="M568:M570"/>
    <mergeCell ref="N568:N570"/>
    <mergeCell ref="O568:O570"/>
    <mergeCell ref="B559:B561"/>
    <mergeCell ref="C559:C561"/>
    <mergeCell ref="D559:D561"/>
    <mergeCell ref="F559:F561"/>
    <mergeCell ref="G559:G561"/>
    <mergeCell ref="H559:H561"/>
    <mergeCell ref="I559:I561"/>
    <mergeCell ref="J559:J561"/>
    <mergeCell ref="K559:K561"/>
    <mergeCell ref="M559:M561"/>
    <mergeCell ref="N559:N561"/>
    <mergeCell ref="O559:O561"/>
    <mergeCell ref="B562:B564"/>
    <mergeCell ref="C562:C564"/>
    <mergeCell ref="D562:D564"/>
    <mergeCell ref="F562:F564"/>
    <mergeCell ref="G562:G564"/>
    <mergeCell ref="H562:H564"/>
    <mergeCell ref="I562:I564"/>
    <mergeCell ref="J562:J564"/>
    <mergeCell ref="K562:K564"/>
    <mergeCell ref="M562:M564"/>
    <mergeCell ref="N562:N564"/>
    <mergeCell ref="O562:O564"/>
    <mergeCell ref="B553:B555"/>
    <mergeCell ref="C553:C555"/>
    <mergeCell ref="D553:D555"/>
    <mergeCell ref="F553:F555"/>
    <mergeCell ref="G553:G555"/>
    <mergeCell ref="H553:H555"/>
    <mergeCell ref="I553:I555"/>
    <mergeCell ref="J553:J555"/>
    <mergeCell ref="K553:K555"/>
    <mergeCell ref="M553:M555"/>
    <mergeCell ref="N553:N555"/>
    <mergeCell ref="O553:O555"/>
    <mergeCell ref="B556:B558"/>
    <mergeCell ref="C556:C558"/>
    <mergeCell ref="D556:D558"/>
    <mergeCell ref="F556:F558"/>
    <mergeCell ref="G556:G558"/>
    <mergeCell ref="H556:H558"/>
    <mergeCell ref="I556:I558"/>
    <mergeCell ref="J556:J558"/>
    <mergeCell ref="K556:K558"/>
    <mergeCell ref="M556:M558"/>
    <mergeCell ref="N556:N558"/>
    <mergeCell ref="O556:O558"/>
    <mergeCell ref="B547:B549"/>
    <mergeCell ref="C547:C549"/>
    <mergeCell ref="D547:D549"/>
    <mergeCell ref="F547:F549"/>
    <mergeCell ref="G547:G549"/>
    <mergeCell ref="H547:H549"/>
    <mergeCell ref="I547:I549"/>
    <mergeCell ref="J547:J549"/>
    <mergeCell ref="K547:K549"/>
    <mergeCell ref="M547:M549"/>
    <mergeCell ref="N547:N549"/>
    <mergeCell ref="O547:O549"/>
    <mergeCell ref="B550:B552"/>
    <mergeCell ref="C550:C552"/>
    <mergeCell ref="D550:D552"/>
    <mergeCell ref="F550:F552"/>
    <mergeCell ref="G550:G552"/>
    <mergeCell ref="H550:H552"/>
    <mergeCell ref="I550:I552"/>
    <mergeCell ref="J550:J552"/>
    <mergeCell ref="K550:K552"/>
    <mergeCell ref="M550:M552"/>
    <mergeCell ref="N550:N552"/>
    <mergeCell ref="O550:O552"/>
    <mergeCell ref="B541:B543"/>
    <mergeCell ref="C541:C543"/>
    <mergeCell ref="D541:D543"/>
    <mergeCell ref="F541:F543"/>
    <mergeCell ref="G541:G543"/>
    <mergeCell ref="H541:H543"/>
    <mergeCell ref="I541:I543"/>
    <mergeCell ref="J541:J543"/>
    <mergeCell ref="K541:K543"/>
    <mergeCell ref="M541:M543"/>
    <mergeCell ref="N541:N543"/>
    <mergeCell ref="O541:O543"/>
    <mergeCell ref="B544:B546"/>
    <mergeCell ref="C544:C546"/>
    <mergeCell ref="D544:D546"/>
    <mergeCell ref="F544:F546"/>
    <mergeCell ref="G544:G546"/>
    <mergeCell ref="H544:H546"/>
    <mergeCell ref="I544:I546"/>
    <mergeCell ref="J544:J546"/>
    <mergeCell ref="K544:K546"/>
    <mergeCell ref="M544:M546"/>
    <mergeCell ref="N544:N546"/>
    <mergeCell ref="O544:O546"/>
    <mergeCell ref="B535:B537"/>
    <mergeCell ref="C535:C537"/>
    <mergeCell ref="D535:D537"/>
    <mergeCell ref="F535:F537"/>
    <mergeCell ref="G535:G537"/>
    <mergeCell ref="H535:H537"/>
    <mergeCell ref="I535:I537"/>
    <mergeCell ref="J535:J537"/>
    <mergeCell ref="K535:K537"/>
    <mergeCell ref="M535:M537"/>
    <mergeCell ref="N535:N537"/>
    <mergeCell ref="O535:O537"/>
    <mergeCell ref="B538:B540"/>
    <mergeCell ref="C538:C540"/>
    <mergeCell ref="D538:D540"/>
    <mergeCell ref="F538:F540"/>
    <mergeCell ref="G538:G540"/>
    <mergeCell ref="H538:H540"/>
    <mergeCell ref="I538:I540"/>
    <mergeCell ref="J538:J540"/>
    <mergeCell ref="K538:K540"/>
    <mergeCell ref="M538:M540"/>
    <mergeCell ref="N538:N540"/>
    <mergeCell ref="O538:O540"/>
    <mergeCell ref="B529:B531"/>
    <mergeCell ref="C529:C531"/>
    <mergeCell ref="D529:D531"/>
    <mergeCell ref="F529:F531"/>
    <mergeCell ref="G529:G531"/>
    <mergeCell ref="H529:H531"/>
    <mergeCell ref="I529:I531"/>
    <mergeCell ref="J529:J531"/>
    <mergeCell ref="K529:K531"/>
    <mergeCell ref="M529:M531"/>
    <mergeCell ref="N529:N531"/>
    <mergeCell ref="O529:O531"/>
    <mergeCell ref="B532:B534"/>
    <mergeCell ref="C532:C534"/>
    <mergeCell ref="D532:D534"/>
    <mergeCell ref="F532:F534"/>
    <mergeCell ref="G532:G534"/>
    <mergeCell ref="H532:H534"/>
    <mergeCell ref="I532:I534"/>
    <mergeCell ref="J532:J534"/>
    <mergeCell ref="K532:K534"/>
    <mergeCell ref="M532:M534"/>
    <mergeCell ref="N532:N534"/>
    <mergeCell ref="O532:O534"/>
    <mergeCell ref="B523:B525"/>
    <mergeCell ref="C523:C525"/>
    <mergeCell ref="D523:D525"/>
    <mergeCell ref="F523:F525"/>
    <mergeCell ref="G523:G525"/>
    <mergeCell ref="H523:H525"/>
    <mergeCell ref="I523:I525"/>
    <mergeCell ref="J523:J525"/>
    <mergeCell ref="K523:K525"/>
    <mergeCell ref="M523:M525"/>
    <mergeCell ref="N523:N525"/>
    <mergeCell ref="O523:O525"/>
    <mergeCell ref="B526:B528"/>
    <mergeCell ref="C526:C528"/>
    <mergeCell ref="D526:D528"/>
    <mergeCell ref="F526:F528"/>
    <mergeCell ref="G526:G528"/>
    <mergeCell ref="H526:H528"/>
    <mergeCell ref="I526:I528"/>
    <mergeCell ref="J526:J528"/>
    <mergeCell ref="K526:K528"/>
    <mergeCell ref="M526:M528"/>
    <mergeCell ref="N526:N528"/>
    <mergeCell ref="O526:O528"/>
    <mergeCell ref="B517:B519"/>
    <mergeCell ref="C517:C519"/>
    <mergeCell ref="D517:D519"/>
    <mergeCell ref="F517:F519"/>
    <mergeCell ref="G517:G519"/>
    <mergeCell ref="H517:H519"/>
    <mergeCell ref="I517:I519"/>
    <mergeCell ref="J517:J519"/>
    <mergeCell ref="K517:K519"/>
    <mergeCell ref="M517:M519"/>
    <mergeCell ref="N517:N519"/>
    <mergeCell ref="O517:O519"/>
    <mergeCell ref="B520:B522"/>
    <mergeCell ref="C520:C522"/>
    <mergeCell ref="D520:D522"/>
    <mergeCell ref="F520:F522"/>
    <mergeCell ref="G520:G522"/>
    <mergeCell ref="H520:H522"/>
    <mergeCell ref="I520:I522"/>
    <mergeCell ref="J520:J522"/>
    <mergeCell ref="K520:K522"/>
    <mergeCell ref="M520:M522"/>
    <mergeCell ref="N520:N522"/>
    <mergeCell ref="O520:O522"/>
    <mergeCell ref="B511:B513"/>
    <mergeCell ref="C511:C513"/>
    <mergeCell ref="D511:D513"/>
    <mergeCell ref="F511:F513"/>
    <mergeCell ref="G511:G513"/>
    <mergeCell ref="H511:H513"/>
    <mergeCell ref="I511:I513"/>
    <mergeCell ref="J511:J513"/>
    <mergeCell ref="K511:K513"/>
    <mergeCell ref="M511:M513"/>
    <mergeCell ref="N511:N513"/>
    <mergeCell ref="O511:O513"/>
    <mergeCell ref="B514:B516"/>
    <mergeCell ref="C514:C516"/>
    <mergeCell ref="D514:D516"/>
    <mergeCell ref="F514:F516"/>
    <mergeCell ref="G514:G516"/>
    <mergeCell ref="H514:H516"/>
    <mergeCell ref="I514:I516"/>
    <mergeCell ref="J514:J516"/>
    <mergeCell ref="K514:K516"/>
    <mergeCell ref="M514:M516"/>
    <mergeCell ref="N514:N516"/>
    <mergeCell ref="O514:O516"/>
    <mergeCell ref="B505:B507"/>
    <mergeCell ref="C505:C507"/>
    <mergeCell ref="D505:D507"/>
    <mergeCell ref="F505:F507"/>
    <mergeCell ref="G505:G507"/>
    <mergeCell ref="H505:H507"/>
    <mergeCell ref="I505:I507"/>
    <mergeCell ref="J505:J507"/>
    <mergeCell ref="K505:K507"/>
    <mergeCell ref="M505:M507"/>
    <mergeCell ref="N505:N507"/>
    <mergeCell ref="O505:O507"/>
    <mergeCell ref="B508:B510"/>
    <mergeCell ref="C508:C510"/>
    <mergeCell ref="D508:D510"/>
    <mergeCell ref="F508:F510"/>
    <mergeCell ref="G508:G510"/>
    <mergeCell ref="H508:H510"/>
    <mergeCell ref="I508:I510"/>
    <mergeCell ref="J508:J510"/>
    <mergeCell ref="K508:K510"/>
    <mergeCell ref="M508:M510"/>
    <mergeCell ref="N508:N510"/>
    <mergeCell ref="O508:O510"/>
    <mergeCell ref="B499:B501"/>
    <mergeCell ref="C499:C501"/>
    <mergeCell ref="D499:D501"/>
    <mergeCell ref="F499:F501"/>
    <mergeCell ref="G499:G501"/>
    <mergeCell ref="H499:H501"/>
    <mergeCell ref="I499:I501"/>
    <mergeCell ref="J499:J501"/>
    <mergeCell ref="K499:K501"/>
    <mergeCell ref="M499:M501"/>
    <mergeCell ref="N499:N501"/>
    <mergeCell ref="O499:O501"/>
    <mergeCell ref="B502:B504"/>
    <mergeCell ref="C502:C504"/>
    <mergeCell ref="D502:D504"/>
    <mergeCell ref="F502:F504"/>
    <mergeCell ref="G502:G504"/>
    <mergeCell ref="H502:H504"/>
    <mergeCell ref="I502:I504"/>
    <mergeCell ref="J502:J504"/>
    <mergeCell ref="K502:K504"/>
    <mergeCell ref="M502:M504"/>
    <mergeCell ref="N502:N504"/>
    <mergeCell ref="O502:O504"/>
    <mergeCell ref="B493:B495"/>
    <mergeCell ref="C493:C495"/>
    <mergeCell ref="D493:D495"/>
    <mergeCell ref="F493:F495"/>
    <mergeCell ref="G493:G495"/>
    <mergeCell ref="H493:H495"/>
    <mergeCell ref="I493:I495"/>
    <mergeCell ref="J493:J495"/>
    <mergeCell ref="K493:K495"/>
    <mergeCell ref="M493:M495"/>
    <mergeCell ref="N493:N495"/>
    <mergeCell ref="O493:O495"/>
    <mergeCell ref="B496:B498"/>
    <mergeCell ref="C496:C498"/>
    <mergeCell ref="D496:D498"/>
    <mergeCell ref="F496:F498"/>
    <mergeCell ref="G496:G498"/>
    <mergeCell ref="H496:H498"/>
    <mergeCell ref="I496:I498"/>
    <mergeCell ref="J496:J498"/>
    <mergeCell ref="K496:K498"/>
    <mergeCell ref="M496:M498"/>
    <mergeCell ref="N496:N498"/>
    <mergeCell ref="O496:O498"/>
    <mergeCell ref="B487:B489"/>
    <mergeCell ref="C487:C489"/>
    <mergeCell ref="D487:D489"/>
    <mergeCell ref="F487:F489"/>
    <mergeCell ref="G487:G489"/>
    <mergeCell ref="H487:H489"/>
    <mergeCell ref="I487:I489"/>
    <mergeCell ref="J487:J489"/>
    <mergeCell ref="K487:K489"/>
    <mergeCell ref="M487:M489"/>
    <mergeCell ref="N487:N489"/>
    <mergeCell ref="O487:O489"/>
    <mergeCell ref="B490:B492"/>
    <mergeCell ref="C490:C492"/>
    <mergeCell ref="D490:D492"/>
    <mergeCell ref="F490:F492"/>
    <mergeCell ref="G490:G492"/>
    <mergeCell ref="H490:H492"/>
    <mergeCell ref="I490:I492"/>
    <mergeCell ref="J490:J492"/>
    <mergeCell ref="K490:K492"/>
    <mergeCell ref="M490:M492"/>
    <mergeCell ref="N490:N492"/>
    <mergeCell ref="O490:O492"/>
    <mergeCell ref="B481:B483"/>
    <mergeCell ref="C481:C483"/>
    <mergeCell ref="D481:D483"/>
    <mergeCell ref="F481:F483"/>
    <mergeCell ref="G481:G483"/>
    <mergeCell ref="H481:H483"/>
    <mergeCell ref="I481:I483"/>
    <mergeCell ref="J481:J483"/>
    <mergeCell ref="K481:K483"/>
    <mergeCell ref="M481:M483"/>
    <mergeCell ref="N481:N483"/>
    <mergeCell ref="O481:O483"/>
    <mergeCell ref="B484:B486"/>
    <mergeCell ref="C484:C486"/>
    <mergeCell ref="D484:D486"/>
    <mergeCell ref="F484:F486"/>
    <mergeCell ref="G484:G486"/>
    <mergeCell ref="H484:H486"/>
    <mergeCell ref="I484:I486"/>
    <mergeCell ref="J484:J486"/>
    <mergeCell ref="K484:K486"/>
    <mergeCell ref="M484:M486"/>
    <mergeCell ref="N484:N486"/>
    <mergeCell ref="O484:O486"/>
    <mergeCell ref="B475:B477"/>
    <mergeCell ref="C475:C477"/>
    <mergeCell ref="D475:D477"/>
    <mergeCell ref="F475:F477"/>
    <mergeCell ref="G475:G477"/>
    <mergeCell ref="H475:H477"/>
    <mergeCell ref="I475:I477"/>
    <mergeCell ref="J475:J477"/>
    <mergeCell ref="K475:K477"/>
    <mergeCell ref="M475:M477"/>
    <mergeCell ref="N475:N477"/>
    <mergeCell ref="O475:O477"/>
    <mergeCell ref="B478:B480"/>
    <mergeCell ref="C478:C480"/>
    <mergeCell ref="D478:D480"/>
    <mergeCell ref="F478:F480"/>
    <mergeCell ref="G478:G480"/>
    <mergeCell ref="H478:H480"/>
    <mergeCell ref="I478:I480"/>
    <mergeCell ref="J478:J480"/>
    <mergeCell ref="K478:K480"/>
    <mergeCell ref="M478:M480"/>
    <mergeCell ref="N478:N480"/>
    <mergeCell ref="O478:O480"/>
    <mergeCell ref="B469:B471"/>
    <mergeCell ref="C469:C471"/>
    <mergeCell ref="D469:D471"/>
    <mergeCell ref="F469:F471"/>
    <mergeCell ref="G469:G471"/>
    <mergeCell ref="H469:H471"/>
    <mergeCell ref="I469:I471"/>
    <mergeCell ref="J469:J471"/>
    <mergeCell ref="K469:K471"/>
    <mergeCell ref="M469:M471"/>
    <mergeCell ref="N469:N471"/>
    <mergeCell ref="O469:O471"/>
    <mergeCell ref="B472:B474"/>
    <mergeCell ref="C472:C474"/>
    <mergeCell ref="D472:D474"/>
    <mergeCell ref="F472:F474"/>
    <mergeCell ref="G472:G474"/>
    <mergeCell ref="H472:H474"/>
    <mergeCell ref="I472:I474"/>
    <mergeCell ref="J472:J474"/>
    <mergeCell ref="K472:K474"/>
    <mergeCell ref="M472:M474"/>
    <mergeCell ref="N472:N474"/>
    <mergeCell ref="O472:O474"/>
    <mergeCell ref="B463:B465"/>
    <mergeCell ref="C463:C465"/>
    <mergeCell ref="D463:D465"/>
    <mergeCell ref="F463:F465"/>
    <mergeCell ref="G463:G465"/>
    <mergeCell ref="H463:H465"/>
    <mergeCell ref="I463:I465"/>
    <mergeCell ref="J463:J465"/>
    <mergeCell ref="K463:K465"/>
    <mergeCell ref="M463:M465"/>
    <mergeCell ref="N463:N465"/>
    <mergeCell ref="O463:O465"/>
    <mergeCell ref="B466:B468"/>
    <mergeCell ref="C466:C468"/>
    <mergeCell ref="D466:D468"/>
    <mergeCell ref="F466:F468"/>
    <mergeCell ref="G466:G468"/>
    <mergeCell ref="H466:H468"/>
    <mergeCell ref="I466:I468"/>
    <mergeCell ref="J466:J468"/>
    <mergeCell ref="K466:K468"/>
    <mergeCell ref="M466:M468"/>
    <mergeCell ref="N466:N468"/>
    <mergeCell ref="O466:O468"/>
    <mergeCell ref="B457:B459"/>
    <mergeCell ref="C457:C459"/>
    <mergeCell ref="D457:D459"/>
    <mergeCell ref="F457:F459"/>
    <mergeCell ref="G457:G459"/>
    <mergeCell ref="H457:H459"/>
    <mergeCell ref="I457:I459"/>
    <mergeCell ref="J457:J459"/>
    <mergeCell ref="K457:K459"/>
    <mergeCell ref="M457:M459"/>
    <mergeCell ref="N457:N459"/>
    <mergeCell ref="O457:O459"/>
    <mergeCell ref="B460:B462"/>
    <mergeCell ref="C460:C462"/>
    <mergeCell ref="D460:D462"/>
    <mergeCell ref="F460:F462"/>
    <mergeCell ref="G460:G462"/>
    <mergeCell ref="H460:H462"/>
    <mergeCell ref="I460:I462"/>
    <mergeCell ref="J460:J462"/>
    <mergeCell ref="K460:K462"/>
    <mergeCell ref="M460:M462"/>
    <mergeCell ref="N460:N462"/>
    <mergeCell ref="O460:O462"/>
    <mergeCell ref="B451:B453"/>
    <mergeCell ref="C451:C453"/>
    <mergeCell ref="D451:D453"/>
    <mergeCell ref="F451:F453"/>
    <mergeCell ref="G451:G453"/>
    <mergeCell ref="H451:H453"/>
    <mergeCell ref="I451:I453"/>
    <mergeCell ref="J451:J453"/>
    <mergeCell ref="K451:K453"/>
    <mergeCell ref="M451:M453"/>
    <mergeCell ref="N451:N453"/>
    <mergeCell ref="O451:O453"/>
    <mergeCell ref="B454:B456"/>
    <mergeCell ref="C454:C456"/>
    <mergeCell ref="D454:D456"/>
    <mergeCell ref="F454:F456"/>
    <mergeCell ref="G454:G456"/>
    <mergeCell ref="H454:H456"/>
    <mergeCell ref="I454:I456"/>
    <mergeCell ref="J454:J456"/>
    <mergeCell ref="K454:K456"/>
    <mergeCell ref="M454:M456"/>
    <mergeCell ref="N454:N456"/>
    <mergeCell ref="O454:O456"/>
    <mergeCell ref="B445:B447"/>
    <mergeCell ref="C445:C447"/>
    <mergeCell ref="D445:D447"/>
    <mergeCell ref="F445:F447"/>
    <mergeCell ref="G445:G447"/>
    <mergeCell ref="H445:H447"/>
    <mergeCell ref="I445:I447"/>
    <mergeCell ref="J445:J447"/>
    <mergeCell ref="K445:K447"/>
    <mergeCell ref="M445:M447"/>
    <mergeCell ref="N445:N447"/>
    <mergeCell ref="O445:O447"/>
    <mergeCell ref="B448:B450"/>
    <mergeCell ref="C448:C450"/>
    <mergeCell ref="D448:D450"/>
    <mergeCell ref="F448:F450"/>
    <mergeCell ref="G448:G450"/>
    <mergeCell ref="H448:H450"/>
    <mergeCell ref="I448:I450"/>
    <mergeCell ref="J448:J450"/>
    <mergeCell ref="K448:K450"/>
    <mergeCell ref="M448:M450"/>
    <mergeCell ref="N448:N450"/>
    <mergeCell ref="O448:O450"/>
    <mergeCell ref="B439:B441"/>
    <mergeCell ref="C439:C441"/>
    <mergeCell ref="D439:D441"/>
    <mergeCell ref="F439:F441"/>
    <mergeCell ref="G439:G441"/>
    <mergeCell ref="H439:H441"/>
    <mergeCell ref="I439:I441"/>
    <mergeCell ref="J439:J441"/>
    <mergeCell ref="K439:K441"/>
    <mergeCell ref="M439:M441"/>
    <mergeCell ref="N439:N441"/>
    <mergeCell ref="O439:O441"/>
    <mergeCell ref="B442:B444"/>
    <mergeCell ref="C442:C444"/>
    <mergeCell ref="D442:D444"/>
    <mergeCell ref="F442:F444"/>
    <mergeCell ref="G442:G444"/>
    <mergeCell ref="H442:H444"/>
    <mergeCell ref="I442:I444"/>
    <mergeCell ref="J442:J444"/>
    <mergeCell ref="K442:K444"/>
    <mergeCell ref="M442:M444"/>
    <mergeCell ref="N442:N444"/>
    <mergeCell ref="O442:O444"/>
    <mergeCell ref="B433:B435"/>
    <mergeCell ref="C433:C435"/>
    <mergeCell ref="D433:D435"/>
    <mergeCell ref="F433:F435"/>
    <mergeCell ref="G433:G435"/>
    <mergeCell ref="H433:H435"/>
    <mergeCell ref="I433:I435"/>
    <mergeCell ref="J433:J435"/>
    <mergeCell ref="K433:K435"/>
    <mergeCell ref="M433:M435"/>
    <mergeCell ref="N433:N435"/>
    <mergeCell ref="O433:O435"/>
    <mergeCell ref="B436:B438"/>
    <mergeCell ref="C436:C438"/>
    <mergeCell ref="D436:D438"/>
    <mergeCell ref="F436:F438"/>
    <mergeCell ref="G436:G438"/>
    <mergeCell ref="H436:H438"/>
    <mergeCell ref="I436:I438"/>
    <mergeCell ref="J436:J438"/>
    <mergeCell ref="K436:K438"/>
    <mergeCell ref="M436:M438"/>
    <mergeCell ref="N436:N438"/>
    <mergeCell ref="O436:O438"/>
    <mergeCell ref="B427:B429"/>
    <mergeCell ref="C427:C429"/>
    <mergeCell ref="D427:D429"/>
    <mergeCell ref="F427:F429"/>
    <mergeCell ref="G427:G429"/>
    <mergeCell ref="H427:H429"/>
    <mergeCell ref="I427:I429"/>
    <mergeCell ref="J427:J429"/>
    <mergeCell ref="K427:K429"/>
    <mergeCell ref="M427:M429"/>
    <mergeCell ref="N427:N429"/>
    <mergeCell ref="O427:O429"/>
    <mergeCell ref="B430:B432"/>
    <mergeCell ref="C430:C432"/>
    <mergeCell ref="D430:D432"/>
    <mergeCell ref="F430:F432"/>
    <mergeCell ref="G430:G432"/>
    <mergeCell ref="H430:H432"/>
    <mergeCell ref="I430:I432"/>
    <mergeCell ref="J430:J432"/>
    <mergeCell ref="K430:K432"/>
    <mergeCell ref="M430:M432"/>
    <mergeCell ref="N430:N432"/>
    <mergeCell ref="O430:O432"/>
    <mergeCell ref="B421:B423"/>
    <mergeCell ref="C421:C423"/>
    <mergeCell ref="D421:D423"/>
    <mergeCell ref="F421:F423"/>
    <mergeCell ref="G421:G423"/>
    <mergeCell ref="H421:H423"/>
    <mergeCell ref="I421:I423"/>
    <mergeCell ref="J421:J423"/>
    <mergeCell ref="K421:K423"/>
    <mergeCell ref="M421:M423"/>
    <mergeCell ref="N421:N423"/>
    <mergeCell ref="O421:O423"/>
    <mergeCell ref="B424:B426"/>
    <mergeCell ref="C424:C426"/>
    <mergeCell ref="D424:D426"/>
    <mergeCell ref="F424:F426"/>
    <mergeCell ref="G424:G426"/>
    <mergeCell ref="H424:H426"/>
    <mergeCell ref="I424:I426"/>
    <mergeCell ref="J424:J426"/>
    <mergeCell ref="K424:K426"/>
    <mergeCell ref="M424:M426"/>
    <mergeCell ref="N424:N426"/>
    <mergeCell ref="O424:O426"/>
    <mergeCell ref="B415:B417"/>
    <mergeCell ref="C415:C417"/>
    <mergeCell ref="D415:D417"/>
    <mergeCell ref="F415:F417"/>
    <mergeCell ref="G415:G417"/>
    <mergeCell ref="H415:H417"/>
    <mergeCell ref="I415:I417"/>
    <mergeCell ref="J415:J417"/>
    <mergeCell ref="K415:K417"/>
    <mergeCell ref="M415:M417"/>
    <mergeCell ref="N415:N417"/>
    <mergeCell ref="O415:O417"/>
    <mergeCell ref="B418:B420"/>
    <mergeCell ref="C418:C420"/>
    <mergeCell ref="D418:D420"/>
    <mergeCell ref="F418:F420"/>
    <mergeCell ref="G418:G420"/>
    <mergeCell ref="H418:H420"/>
    <mergeCell ref="I418:I420"/>
    <mergeCell ref="J418:J420"/>
    <mergeCell ref="K418:K420"/>
    <mergeCell ref="M418:M420"/>
    <mergeCell ref="N418:N420"/>
    <mergeCell ref="O418:O420"/>
    <mergeCell ref="B409:B411"/>
    <mergeCell ref="C409:C411"/>
    <mergeCell ref="D409:D411"/>
    <mergeCell ref="F409:F411"/>
    <mergeCell ref="G409:G411"/>
    <mergeCell ref="H409:H411"/>
    <mergeCell ref="I409:I411"/>
    <mergeCell ref="J409:J411"/>
    <mergeCell ref="K409:K411"/>
    <mergeCell ref="M409:M411"/>
    <mergeCell ref="N409:N411"/>
    <mergeCell ref="O409:O411"/>
    <mergeCell ref="B412:B414"/>
    <mergeCell ref="C412:C414"/>
    <mergeCell ref="D412:D414"/>
    <mergeCell ref="F412:F414"/>
    <mergeCell ref="G412:G414"/>
    <mergeCell ref="H412:H414"/>
    <mergeCell ref="I412:I414"/>
    <mergeCell ref="J412:J414"/>
    <mergeCell ref="K412:K414"/>
    <mergeCell ref="M412:M414"/>
    <mergeCell ref="N412:N414"/>
    <mergeCell ref="O412:O414"/>
    <mergeCell ref="B403:B405"/>
    <mergeCell ref="C403:C405"/>
    <mergeCell ref="D403:D405"/>
    <mergeCell ref="F403:F405"/>
    <mergeCell ref="G403:G405"/>
    <mergeCell ref="H403:H405"/>
    <mergeCell ref="I403:I405"/>
    <mergeCell ref="J403:J405"/>
    <mergeCell ref="K403:K405"/>
    <mergeCell ref="M403:M405"/>
    <mergeCell ref="N403:N405"/>
    <mergeCell ref="O403:O405"/>
    <mergeCell ref="B406:B408"/>
    <mergeCell ref="C406:C408"/>
    <mergeCell ref="D406:D408"/>
    <mergeCell ref="F406:F408"/>
    <mergeCell ref="G406:G408"/>
    <mergeCell ref="H406:H408"/>
    <mergeCell ref="I406:I408"/>
    <mergeCell ref="J406:J408"/>
    <mergeCell ref="K406:K408"/>
    <mergeCell ref="M406:M408"/>
    <mergeCell ref="N406:N408"/>
    <mergeCell ref="O406:O408"/>
    <mergeCell ref="B397:B399"/>
    <mergeCell ref="C397:C399"/>
    <mergeCell ref="D397:D399"/>
    <mergeCell ref="F397:F399"/>
    <mergeCell ref="G397:G399"/>
    <mergeCell ref="H397:H399"/>
    <mergeCell ref="I397:I399"/>
    <mergeCell ref="J397:J399"/>
    <mergeCell ref="K397:K399"/>
    <mergeCell ref="M397:M399"/>
    <mergeCell ref="N397:N399"/>
    <mergeCell ref="O397:O399"/>
    <mergeCell ref="B400:B402"/>
    <mergeCell ref="C400:C402"/>
    <mergeCell ref="D400:D402"/>
    <mergeCell ref="F400:F402"/>
    <mergeCell ref="G400:G402"/>
    <mergeCell ref="H400:H402"/>
    <mergeCell ref="I400:I402"/>
    <mergeCell ref="J400:J402"/>
    <mergeCell ref="K400:K402"/>
    <mergeCell ref="M400:M402"/>
    <mergeCell ref="N400:N402"/>
    <mergeCell ref="O400:O402"/>
    <mergeCell ref="B391:B393"/>
    <mergeCell ref="C391:C393"/>
    <mergeCell ref="D391:D393"/>
    <mergeCell ref="F391:F393"/>
    <mergeCell ref="G391:G393"/>
    <mergeCell ref="H391:H393"/>
    <mergeCell ref="I391:I393"/>
    <mergeCell ref="J391:J393"/>
    <mergeCell ref="K391:K393"/>
    <mergeCell ref="M391:M393"/>
    <mergeCell ref="N391:N393"/>
    <mergeCell ref="O391:O393"/>
    <mergeCell ref="B394:B396"/>
    <mergeCell ref="C394:C396"/>
    <mergeCell ref="D394:D396"/>
    <mergeCell ref="F394:F396"/>
    <mergeCell ref="G394:G396"/>
    <mergeCell ref="H394:H396"/>
    <mergeCell ref="I394:I396"/>
    <mergeCell ref="J394:J396"/>
    <mergeCell ref="K394:K396"/>
    <mergeCell ref="M394:M396"/>
    <mergeCell ref="N394:N396"/>
    <mergeCell ref="O394:O396"/>
    <mergeCell ref="B385:B387"/>
    <mergeCell ref="C385:C387"/>
    <mergeCell ref="D385:D387"/>
    <mergeCell ref="F385:F387"/>
    <mergeCell ref="G385:G387"/>
    <mergeCell ref="H385:H387"/>
    <mergeCell ref="I385:I387"/>
    <mergeCell ref="J385:J387"/>
    <mergeCell ref="K385:K387"/>
    <mergeCell ref="M385:M387"/>
    <mergeCell ref="N385:N387"/>
    <mergeCell ref="O385:O387"/>
    <mergeCell ref="B388:B390"/>
    <mergeCell ref="C388:C390"/>
    <mergeCell ref="D388:D390"/>
    <mergeCell ref="F388:F390"/>
    <mergeCell ref="G388:G390"/>
    <mergeCell ref="H388:H390"/>
    <mergeCell ref="I388:I390"/>
    <mergeCell ref="J388:J390"/>
    <mergeCell ref="K388:K390"/>
    <mergeCell ref="M388:M390"/>
    <mergeCell ref="N388:N390"/>
    <mergeCell ref="O388:O390"/>
    <mergeCell ref="B379:B381"/>
    <mergeCell ref="C379:C381"/>
    <mergeCell ref="D379:D381"/>
    <mergeCell ref="F379:F381"/>
    <mergeCell ref="G379:G381"/>
    <mergeCell ref="H379:H381"/>
    <mergeCell ref="I379:I381"/>
    <mergeCell ref="J379:J381"/>
    <mergeCell ref="K379:K381"/>
    <mergeCell ref="M379:M381"/>
    <mergeCell ref="N379:N381"/>
    <mergeCell ref="O379:O381"/>
    <mergeCell ref="B382:B384"/>
    <mergeCell ref="C382:C384"/>
    <mergeCell ref="D382:D384"/>
    <mergeCell ref="F382:F384"/>
    <mergeCell ref="G382:G384"/>
    <mergeCell ref="H382:H384"/>
    <mergeCell ref="I382:I384"/>
    <mergeCell ref="J382:J384"/>
    <mergeCell ref="K382:K384"/>
    <mergeCell ref="M382:M384"/>
    <mergeCell ref="N382:N384"/>
    <mergeCell ref="O382:O384"/>
    <mergeCell ref="B373:B375"/>
    <mergeCell ref="C373:C375"/>
    <mergeCell ref="D373:D375"/>
    <mergeCell ref="F373:F375"/>
    <mergeCell ref="G373:G375"/>
    <mergeCell ref="H373:H375"/>
    <mergeCell ref="I373:I375"/>
    <mergeCell ref="J373:J375"/>
    <mergeCell ref="K373:K375"/>
    <mergeCell ref="M373:M375"/>
    <mergeCell ref="N373:N375"/>
    <mergeCell ref="O373:O375"/>
    <mergeCell ref="B376:B378"/>
    <mergeCell ref="C376:C378"/>
    <mergeCell ref="D376:D378"/>
    <mergeCell ref="F376:F378"/>
    <mergeCell ref="G376:G378"/>
    <mergeCell ref="H376:H378"/>
    <mergeCell ref="I376:I378"/>
    <mergeCell ref="J376:J378"/>
    <mergeCell ref="K376:K378"/>
    <mergeCell ref="M376:M378"/>
    <mergeCell ref="N376:N378"/>
    <mergeCell ref="O376:O378"/>
    <mergeCell ref="N364:N366"/>
    <mergeCell ref="O364:O366"/>
    <mergeCell ref="B367:B369"/>
    <mergeCell ref="C367:C369"/>
    <mergeCell ref="D367:D369"/>
    <mergeCell ref="F367:F369"/>
    <mergeCell ref="G367:G369"/>
    <mergeCell ref="H367:H369"/>
    <mergeCell ref="I367:I369"/>
    <mergeCell ref="J367:J369"/>
    <mergeCell ref="K367:K369"/>
    <mergeCell ref="M367:M369"/>
    <mergeCell ref="N367:N369"/>
    <mergeCell ref="O367:O369"/>
    <mergeCell ref="B370:B372"/>
    <mergeCell ref="C370:C372"/>
    <mergeCell ref="D370:D372"/>
    <mergeCell ref="F370:F372"/>
    <mergeCell ref="G370:G372"/>
    <mergeCell ref="H370:H372"/>
    <mergeCell ref="I370:I372"/>
    <mergeCell ref="J370:J372"/>
    <mergeCell ref="K370:K372"/>
    <mergeCell ref="M370:M372"/>
    <mergeCell ref="N370:N372"/>
    <mergeCell ref="O370:O372"/>
    <mergeCell ref="A10:A12"/>
    <mergeCell ref="B10:B12"/>
    <mergeCell ref="J25:J27"/>
    <mergeCell ref="K25:K27"/>
    <mergeCell ref="A25:A27"/>
    <mergeCell ref="B25:B27"/>
    <mergeCell ref="C25:C27"/>
    <mergeCell ref="D25:D27"/>
    <mergeCell ref="F25:F27"/>
    <mergeCell ref="M19:M21"/>
    <mergeCell ref="B364:B366"/>
    <mergeCell ref="C364:C366"/>
    <mergeCell ref="D364:D366"/>
    <mergeCell ref="F364:F366"/>
    <mergeCell ref="G364:G366"/>
    <mergeCell ref="H364:H366"/>
    <mergeCell ref="I364:I366"/>
    <mergeCell ref="J364:J366"/>
    <mergeCell ref="K364:K366"/>
    <mergeCell ref="M364:M366"/>
    <mergeCell ref="C361:C363"/>
    <mergeCell ref="D361:D363"/>
    <mergeCell ref="F361:F363"/>
    <mergeCell ref="G361:G363"/>
    <mergeCell ref="H361:H363"/>
    <mergeCell ref="I361:I363"/>
    <mergeCell ref="J361:J363"/>
    <mergeCell ref="K361:K363"/>
    <mergeCell ref="M361:M363"/>
    <mergeCell ref="N361:N363"/>
    <mergeCell ref="O361:O363"/>
    <mergeCell ref="M10:M12"/>
    <mergeCell ref="N10:N12"/>
    <mergeCell ref="D10:D12"/>
    <mergeCell ref="K10:K12"/>
    <mergeCell ref="O10:O12"/>
    <mergeCell ref="G10:G12"/>
    <mergeCell ref="H10:H12"/>
    <mergeCell ref="I10:I12"/>
    <mergeCell ref="J10:J12"/>
    <mergeCell ref="A1:N1"/>
    <mergeCell ref="A2:A4"/>
    <mergeCell ref="C2:C4"/>
    <mergeCell ref="D2:D4"/>
    <mergeCell ref="F2:F4"/>
    <mergeCell ref="J2:J4"/>
    <mergeCell ref="G2:G4"/>
    <mergeCell ref="A6:A8"/>
    <mergeCell ref="C6:C8"/>
    <mergeCell ref="N2:N4"/>
    <mergeCell ref="I2:I4"/>
    <mergeCell ref="K2:K4"/>
    <mergeCell ref="M2:M4"/>
    <mergeCell ref="N6:N8"/>
    <mergeCell ref="K6:K8"/>
    <mergeCell ref="M6:M8"/>
    <mergeCell ref="H2:H4"/>
    <mergeCell ref="B2:B4"/>
    <mergeCell ref="B6:B8"/>
    <mergeCell ref="J6:J8"/>
    <mergeCell ref="I6:I8"/>
    <mergeCell ref="G6:G8"/>
    <mergeCell ref="D6:D8"/>
    <mergeCell ref="F6:F8"/>
    <mergeCell ref="O2:O4"/>
    <mergeCell ref="H6:H8"/>
    <mergeCell ref="F19:F21"/>
    <mergeCell ref="M13:M15"/>
    <mergeCell ref="N13:N15"/>
    <mergeCell ref="O13:O15"/>
    <mergeCell ref="A16:A18"/>
    <mergeCell ref="B16:B18"/>
    <mergeCell ref="C16:C18"/>
    <mergeCell ref="D16:D18"/>
    <mergeCell ref="F16:F18"/>
    <mergeCell ref="G16:G18"/>
    <mergeCell ref="H16:H18"/>
    <mergeCell ref="I16:I18"/>
    <mergeCell ref="J16:J18"/>
    <mergeCell ref="K16:K18"/>
    <mergeCell ref="M16:M18"/>
    <mergeCell ref="N16:N18"/>
    <mergeCell ref="O16:O18"/>
    <mergeCell ref="G13:G15"/>
    <mergeCell ref="H13:H15"/>
    <mergeCell ref="I13:I15"/>
    <mergeCell ref="J13:J15"/>
    <mergeCell ref="K13:K15"/>
    <mergeCell ref="A13:A15"/>
    <mergeCell ref="B13:B15"/>
    <mergeCell ref="C13:C15"/>
    <mergeCell ref="D13:D15"/>
    <mergeCell ref="F13:F15"/>
    <mergeCell ref="C10:C12"/>
    <mergeCell ref="F10:F12"/>
    <mergeCell ref="O6:O8"/>
    <mergeCell ref="N19:N21"/>
    <mergeCell ref="O19:O21"/>
    <mergeCell ref="A22:A24"/>
    <mergeCell ref="B22:B24"/>
    <mergeCell ref="C22:C24"/>
    <mergeCell ref="D22:D24"/>
    <mergeCell ref="F22:F24"/>
    <mergeCell ref="G22:G24"/>
    <mergeCell ref="H22:H24"/>
    <mergeCell ref="I22:I24"/>
    <mergeCell ref="J22:J24"/>
    <mergeCell ref="K22:K24"/>
    <mergeCell ref="M22:M24"/>
    <mergeCell ref="N22:N24"/>
    <mergeCell ref="O22:O24"/>
    <mergeCell ref="G19:G21"/>
    <mergeCell ref="H19:H21"/>
    <mergeCell ref="I19:I21"/>
    <mergeCell ref="J19:J21"/>
    <mergeCell ref="K19:K21"/>
    <mergeCell ref="A19:A21"/>
    <mergeCell ref="B19:B21"/>
    <mergeCell ref="C19:C21"/>
    <mergeCell ref="D19:D21"/>
    <mergeCell ref="M31:M33"/>
    <mergeCell ref="N31:N33"/>
    <mergeCell ref="O31:O33"/>
    <mergeCell ref="G31:G33"/>
    <mergeCell ref="H31:H33"/>
    <mergeCell ref="I31:I33"/>
    <mergeCell ref="J31:J33"/>
    <mergeCell ref="K31:K33"/>
    <mergeCell ref="A31:A33"/>
    <mergeCell ref="B31:B33"/>
    <mergeCell ref="C31:C33"/>
    <mergeCell ref="D31:D33"/>
    <mergeCell ref="F31:F33"/>
    <mergeCell ref="M25:M27"/>
    <mergeCell ref="N25:N27"/>
    <mergeCell ref="O25:O27"/>
    <mergeCell ref="A28:A30"/>
    <mergeCell ref="B28:B30"/>
    <mergeCell ref="C28:C30"/>
    <mergeCell ref="D28:D30"/>
    <mergeCell ref="F28:F30"/>
    <mergeCell ref="G28:G30"/>
    <mergeCell ref="H28:H30"/>
    <mergeCell ref="I28:I30"/>
    <mergeCell ref="J28:J30"/>
    <mergeCell ref="K28:K30"/>
    <mergeCell ref="M28:M30"/>
    <mergeCell ref="N28:N30"/>
    <mergeCell ref="O28:O30"/>
    <mergeCell ref="G25:G27"/>
    <mergeCell ref="H25:H27"/>
    <mergeCell ref="I25:I27"/>
    <mergeCell ref="M34:M36"/>
    <mergeCell ref="N34:N36"/>
    <mergeCell ref="O34:O36"/>
    <mergeCell ref="A37:A39"/>
    <mergeCell ref="B37:B39"/>
    <mergeCell ref="C37:C39"/>
    <mergeCell ref="D37:D39"/>
    <mergeCell ref="F37:F39"/>
    <mergeCell ref="G37:G39"/>
    <mergeCell ref="H37:H39"/>
    <mergeCell ref="I37:I39"/>
    <mergeCell ref="J37:J39"/>
    <mergeCell ref="K37:K39"/>
    <mergeCell ref="M37:M39"/>
    <mergeCell ref="N37:N39"/>
    <mergeCell ref="O37:O39"/>
    <mergeCell ref="G34:G36"/>
    <mergeCell ref="H34:H36"/>
    <mergeCell ref="I34:I36"/>
    <mergeCell ref="J34:J36"/>
    <mergeCell ref="K34:K36"/>
    <mergeCell ref="A34:A36"/>
    <mergeCell ref="B34:B36"/>
    <mergeCell ref="C34:C36"/>
    <mergeCell ref="D34:D36"/>
    <mergeCell ref="F34:F36"/>
    <mergeCell ref="M40:M42"/>
    <mergeCell ref="N40:N42"/>
    <mergeCell ref="O40:O42"/>
    <mergeCell ref="A43:A45"/>
    <mergeCell ref="B43:B45"/>
    <mergeCell ref="C43:C45"/>
    <mergeCell ref="D43:D45"/>
    <mergeCell ref="F43:F45"/>
    <mergeCell ref="G43:G45"/>
    <mergeCell ref="H43:H45"/>
    <mergeCell ref="I43:I45"/>
    <mergeCell ref="J43:J45"/>
    <mergeCell ref="K43:K45"/>
    <mergeCell ref="M43:M45"/>
    <mergeCell ref="N43:N45"/>
    <mergeCell ref="O43:O45"/>
    <mergeCell ref="G40:G42"/>
    <mergeCell ref="H40:H42"/>
    <mergeCell ref="I40:I42"/>
    <mergeCell ref="J40:J42"/>
    <mergeCell ref="K40:K42"/>
    <mergeCell ref="A40:A42"/>
    <mergeCell ref="B40:B42"/>
    <mergeCell ref="C40:C42"/>
    <mergeCell ref="D40:D42"/>
    <mergeCell ref="F40:F42"/>
    <mergeCell ref="M46:M48"/>
    <mergeCell ref="N46:N48"/>
    <mergeCell ref="O46:O48"/>
    <mergeCell ref="A49:A51"/>
    <mergeCell ref="B49:B51"/>
    <mergeCell ref="C49:C51"/>
    <mergeCell ref="D49:D51"/>
    <mergeCell ref="F49:F51"/>
    <mergeCell ref="G49:G51"/>
    <mergeCell ref="H49:H51"/>
    <mergeCell ref="I49:I51"/>
    <mergeCell ref="J49:J51"/>
    <mergeCell ref="K49:K51"/>
    <mergeCell ref="M49:M51"/>
    <mergeCell ref="N49:N51"/>
    <mergeCell ref="O49:O51"/>
    <mergeCell ref="G46:G48"/>
    <mergeCell ref="H46:H48"/>
    <mergeCell ref="I46:I48"/>
    <mergeCell ref="J46:J48"/>
    <mergeCell ref="K46:K48"/>
    <mergeCell ref="A46:A48"/>
    <mergeCell ref="B46:B48"/>
    <mergeCell ref="C46:C48"/>
    <mergeCell ref="D46:D48"/>
    <mergeCell ref="F46:F48"/>
    <mergeCell ref="M52:M54"/>
    <mergeCell ref="N52:N54"/>
    <mergeCell ref="O52:O54"/>
    <mergeCell ref="A55:A57"/>
    <mergeCell ref="B55:B57"/>
    <mergeCell ref="C55:C57"/>
    <mergeCell ref="D55:D57"/>
    <mergeCell ref="F55:F57"/>
    <mergeCell ref="G55:G57"/>
    <mergeCell ref="H55:H57"/>
    <mergeCell ref="I55:I57"/>
    <mergeCell ref="J55:J57"/>
    <mergeCell ref="K55:K57"/>
    <mergeCell ref="M55:M57"/>
    <mergeCell ref="N55:N57"/>
    <mergeCell ref="O55:O57"/>
    <mergeCell ref="G52:G54"/>
    <mergeCell ref="H52:H54"/>
    <mergeCell ref="I52:I54"/>
    <mergeCell ref="J52:J54"/>
    <mergeCell ref="K52:K54"/>
    <mergeCell ref="A52:A54"/>
    <mergeCell ref="B52:B54"/>
    <mergeCell ref="C52:C54"/>
    <mergeCell ref="D52:D54"/>
    <mergeCell ref="F52:F54"/>
    <mergeCell ref="M58:M60"/>
    <mergeCell ref="N58:N60"/>
    <mergeCell ref="O58:O60"/>
    <mergeCell ref="A61:A63"/>
    <mergeCell ref="B61:B63"/>
    <mergeCell ref="C61:C63"/>
    <mergeCell ref="D61:D63"/>
    <mergeCell ref="F61:F63"/>
    <mergeCell ref="G61:G63"/>
    <mergeCell ref="H61:H63"/>
    <mergeCell ref="I61:I63"/>
    <mergeCell ref="J61:J63"/>
    <mergeCell ref="K61:K63"/>
    <mergeCell ref="M61:M63"/>
    <mergeCell ref="N61:N63"/>
    <mergeCell ref="O61:O63"/>
    <mergeCell ref="G58:G60"/>
    <mergeCell ref="H58:H60"/>
    <mergeCell ref="I58:I60"/>
    <mergeCell ref="J58:J60"/>
    <mergeCell ref="K58:K60"/>
    <mergeCell ref="A58:A60"/>
    <mergeCell ref="B58:B60"/>
    <mergeCell ref="C58:C60"/>
    <mergeCell ref="D58:D60"/>
    <mergeCell ref="F58:F60"/>
    <mergeCell ref="M64:M66"/>
    <mergeCell ref="N64:N66"/>
    <mergeCell ref="O64:O66"/>
    <mergeCell ref="A67:A69"/>
    <mergeCell ref="B67:B69"/>
    <mergeCell ref="C67:C69"/>
    <mergeCell ref="D67:D69"/>
    <mergeCell ref="F67:F69"/>
    <mergeCell ref="G67:G69"/>
    <mergeCell ref="H67:H69"/>
    <mergeCell ref="I67:I69"/>
    <mergeCell ref="J67:J69"/>
    <mergeCell ref="K67:K69"/>
    <mergeCell ref="M67:M69"/>
    <mergeCell ref="N67:N69"/>
    <mergeCell ref="O67:O69"/>
    <mergeCell ref="G64:G66"/>
    <mergeCell ref="H64:H66"/>
    <mergeCell ref="I64:I66"/>
    <mergeCell ref="J64:J66"/>
    <mergeCell ref="K64:K66"/>
    <mergeCell ref="A64:A66"/>
    <mergeCell ref="B64:B66"/>
    <mergeCell ref="C64:C66"/>
    <mergeCell ref="D64:D66"/>
    <mergeCell ref="F64:F66"/>
    <mergeCell ref="M70:M72"/>
    <mergeCell ref="N70:N72"/>
    <mergeCell ref="O70:O72"/>
    <mergeCell ref="A74:A76"/>
    <mergeCell ref="B74:B76"/>
    <mergeCell ref="C74:C76"/>
    <mergeCell ref="D74:D76"/>
    <mergeCell ref="F74:F76"/>
    <mergeCell ref="G74:G76"/>
    <mergeCell ref="H74:H76"/>
    <mergeCell ref="I74:I76"/>
    <mergeCell ref="J74:J76"/>
    <mergeCell ref="K74:K76"/>
    <mergeCell ref="M74:M76"/>
    <mergeCell ref="N74:N76"/>
    <mergeCell ref="O74:O76"/>
    <mergeCell ref="G70:G72"/>
    <mergeCell ref="H70:H72"/>
    <mergeCell ref="I70:I72"/>
    <mergeCell ref="J70:J72"/>
    <mergeCell ref="K70:K72"/>
    <mergeCell ref="A70:A72"/>
    <mergeCell ref="B70:B72"/>
    <mergeCell ref="C70:C72"/>
    <mergeCell ref="D70:D72"/>
    <mergeCell ref="F70:F72"/>
    <mergeCell ref="M77:M79"/>
    <mergeCell ref="N77:N79"/>
    <mergeCell ref="O77:O79"/>
    <mergeCell ref="A80:A82"/>
    <mergeCell ref="B80:B82"/>
    <mergeCell ref="C80:C82"/>
    <mergeCell ref="D80:D82"/>
    <mergeCell ref="F80:F82"/>
    <mergeCell ref="G80:G82"/>
    <mergeCell ref="H80:H82"/>
    <mergeCell ref="I80:I82"/>
    <mergeCell ref="J80:J82"/>
    <mergeCell ref="K80:K82"/>
    <mergeCell ref="M80:M82"/>
    <mergeCell ref="N80:N82"/>
    <mergeCell ref="O80:O82"/>
    <mergeCell ref="G77:G79"/>
    <mergeCell ref="H77:H79"/>
    <mergeCell ref="I77:I79"/>
    <mergeCell ref="J77:J79"/>
    <mergeCell ref="K77:K79"/>
    <mergeCell ref="A77:A79"/>
    <mergeCell ref="B77:B79"/>
    <mergeCell ref="C77:C79"/>
    <mergeCell ref="D77:D79"/>
    <mergeCell ref="F77:F79"/>
    <mergeCell ref="M83:M85"/>
    <mergeCell ref="N83:N85"/>
    <mergeCell ref="O83:O85"/>
    <mergeCell ref="A86:A88"/>
    <mergeCell ref="B86:B88"/>
    <mergeCell ref="C86:C88"/>
    <mergeCell ref="D86:D88"/>
    <mergeCell ref="F86:F88"/>
    <mergeCell ref="G86:G88"/>
    <mergeCell ref="H86:H88"/>
    <mergeCell ref="I86:I88"/>
    <mergeCell ref="J86:J88"/>
    <mergeCell ref="K86:K88"/>
    <mergeCell ref="M86:M88"/>
    <mergeCell ref="N86:N88"/>
    <mergeCell ref="O86:O88"/>
    <mergeCell ref="G83:G85"/>
    <mergeCell ref="H83:H85"/>
    <mergeCell ref="I83:I85"/>
    <mergeCell ref="J83:J85"/>
    <mergeCell ref="K83:K85"/>
    <mergeCell ref="A83:A85"/>
    <mergeCell ref="B83:B85"/>
    <mergeCell ref="C83:C85"/>
    <mergeCell ref="D83:D85"/>
    <mergeCell ref="F83:F85"/>
    <mergeCell ref="M89:M91"/>
    <mergeCell ref="N89:N91"/>
    <mergeCell ref="O89:O91"/>
    <mergeCell ref="A92:A94"/>
    <mergeCell ref="B92:B94"/>
    <mergeCell ref="C92:C94"/>
    <mergeCell ref="D92:D94"/>
    <mergeCell ref="F92:F94"/>
    <mergeCell ref="G92:G94"/>
    <mergeCell ref="H92:H94"/>
    <mergeCell ref="I92:I94"/>
    <mergeCell ref="J92:J94"/>
    <mergeCell ref="K92:K94"/>
    <mergeCell ref="M92:M94"/>
    <mergeCell ref="N92:N94"/>
    <mergeCell ref="O92:O94"/>
    <mergeCell ref="G89:G91"/>
    <mergeCell ref="H89:H91"/>
    <mergeCell ref="I89:I91"/>
    <mergeCell ref="J89:J91"/>
    <mergeCell ref="K89:K91"/>
    <mergeCell ref="A89:A91"/>
    <mergeCell ref="B89:B91"/>
    <mergeCell ref="C89:C91"/>
    <mergeCell ref="D89:D91"/>
    <mergeCell ref="F89:F91"/>
    <mergeCell ref="M95:M97"/>
    <mergeCell ref="N95:N97"/>
    <mergeCell ref="O95:O97"/>
    <mergeCell ref="A98:A100"/>
    <mergeCell ref="B98:B100"/>
    <mergeCell ref="C98:C100"/>
    <mergeCell ref="D98:D100"/>
    <mergeCell ref="F98:F100"/>
    <mergeCell ref="G98:G100"/>
    <mergeCell ref="H98:H100"/>
    <mergeCell ref="I98:I100"/>
    <mergeCell ref="J98:J100"/>
    <mergeCell ref="K98:K100"/>
    <mergeCell ref="M98:M100"/>
    <mergeCell ref="N98:N100"/>
    <mergeCell ref="O98:O100"/>
    <mergeCell ref="G95:G97"/>
    <mergeCell ref="H95:H97"/>
    <mergeCell ref="I95:I97"/>
    <mergeCell ref="J95:J97"/>
    <mergeCell ref="K95:K97"/>
    <mergeCell ref="A95:A97"/>
    <mergeCell ref="B95:B97"/>
    <mergeCell ref="C95:C97"/>
    <mergeCell ref="D95:D97"/>
    <mergeCell ref="F95:F97"/>
    <mergeCell ref="M101:M103"/>
    <mergeCell ref="N101:N103"/>
    <mergeCell ref="O101:O103"/>
    <mergeCell ref="A104:A106"/>
    <mergeCell ref="B104:B106"/>
    <mergeCell ref="C104:C106"/>
    <mergeCell ref="D104:D106"/>
    <mergeCell ref="F104:F106"/>
    <mergeCell ref="G104:G106"/>
    <mergeCell ref="H104:H106"/>
    <mergeCell ref="I104:I106"/>
    <mergeCell ref="J104:J106"/>
    <mergeCell ref="K104:K106"/>
    <mergeCell ref="M104:M106"/>
    <mergeCell ref="N104:N106"/>
    <mergeCell ref="O104:O106"/>
    <mergeCell ref="G101:G103"/>
    <mergeCell ref="H101:H103"/>
    <mergeCell ref="I101:I103"/>
    <mergeCell ref="J101:J103"/>
    <mergeCell ref="K101:K103"/>
    <mergeCell ref="A101:A103"/>
    <mergeCell ref="B101:B103"/>
    <mergeCell ref="C101:C103"/>
    <mergeCell ref="D101:D103"/>
    <mergeCell ref="F101:F103"/>
    <mergeCell ref="M107:M109"/>
    <mergeCell ref="N107:N109"/>
    <mergeCell ref="O107:O109"/>
    <mergeCell ref="A110:A112"/>
    <mergeCell ref="B110:B112"/>
    <mergeCell ref="C110:C112"/>
    <mergeCell ref="D110:D112"/>
    <mergeCell ref="F110:F112"/>
    <mergeCell ref="G110:G112"/>
    <mergeCell ref="H110:H112"/>
    <mergeCell ref="I110:I112"/>
    <mergeCell ref="J110:J112"/>
    <mergeCell ref="K110:K112"/>
    <mergeCell ref="M110:M112"/>
    <mergeCell ref="N110:N112"/>
    <mergeCell ref="O110:O112"/>
    <mergeCell ref="G107:G109"/>
    <mergeCell ref="H107:H109"/>
    <mergeCell ref="I107:I109"/>
    <mergeCell ref="J107:J109"/>
    <mergeCell ref="K107:K109"/>
    <mergeCell ref="A107:A109"/>
    <mergeCell ref="B107:B109"/>
    <mergeCell ref="C107:C109"/>
    <mergeCell ref="D107:D109"/>
    <mergeCell ref="F107:F109"/>
    <mergeCell ref="M113:M115"/>
    <mergeCell ref="N113:N115"/>
    <mergeCell ref="O113:O115"/>
    <mergeCell ref="A116:A118"/>
    <mergeCell ref="B116:B118"/>
    <mergeCell ref="C116:C118"/>
    <mergeCell ref="D116:D118"/>
    <mergeCell ref="F116:F118"/>
    <mergeCell ref="G116:G118"/>
    <mergeCell ref="H116:H118"/>
    <mergeCell ref="I116:I118"/>
    <mergeCell ref="J116:J118"/>
    <mergeCell ref="K116:K118"/>
    <mergeCell ref="M116:M118"/>
    <mergeCell ref="N116:N118"/>
    <mergeCell ref="O116:O118"/>
    <mergeCell ref="G113:G115"/>
    <mergeCell ref="H113:H115"/>
    <mergeCell ref="I113:I115"/>
    <mergeCell ref="J113:J115"/>
    <mergeCell ref="K113:K115"/>
    <mergeCell ref="A113:A115"/>
    <mergeCell ref="B113:B115"/>
    <mergeCell ref="C113:C115"/>
    <mergeCell ref="D113:D115"/>
    <mergeCell ref="F113:F115"/>
    <mergeCell ref="M119:M121"/>
    <mergeCell ref="N119:N121"/>
    <mergeCell ref="O119:O121"/>
    <mergeCell ref="A122:A124"/>
    <mergeCell ref="B122:B124"/>
    <mergeCell ref="C122:C124"/>
    <mergeCell ref="D122:D124"/>
    <mergeCell ref="F122:F124"/>
    <mergeCell ref="G122:G124"/>
    <mergeCell ref="H122:H124"/>
    <mergeCell ref="I122:I124"/>
    <mergeCell ref="J122:J124"/>
    <mergeCell ref="K122:K124"/>
    <mergeCell ref="M122:M124"/>
    <mergeCell ref="N122:N124"/>
    <mergeCell ref="O122:O124"/>
    <mergeCell ref="G119:G121"/>
    <mergeCell ref="H119:H121"/>
    <mergeCell ref="I119:I121"/>
    <mergeCell ref="J119:J121"/>
    <mergeCell ref="K119:K121"/>
    <mergeCell ref="A119:A121"/>
    <mergeCell ref="B119:B121"/>
    <mergeCell ref="C119:C121"/>
    <mergeCell ref="D119:D121"/>
    <mergeCell ref="F119:F121"/>
    <mergeCell ref="M125:M127"/>
    <mergeCell ref="N125:N127"/>
    <mergeCell ref="O125:O127"/>
    <mergeCell ref="A128:A130"/>
    <mergeCell ref="B128:B130"/>
    <mergeCell ref="C128:C130"/>
    <mergeCell ref="D128:D130"/>
    <mergeCell ref="F128:F130"/>
    <mergeCell ref="G128:G130"/>
    <mergeCell ref="H128:H130"/>
    <mergeCell ref="I128:I130"/>
    <mergeCell ref="J128:J130"/>
    <mergeCell ref="K128:K130"/>
    <mergeCell ref="M128:M130"/>
    <mergeCell ref="N128:N130"/>
    <mergeCell ref="O128:O130"/>
    <mergeCell ref="G125:G127"/>
    <mergeCell ref="H125:H127"/>
    <mergeCell ref="I125:I127"/>
    <mergeCell ref="J125:J127"/>
    <mergeCell ref="K125:K127"/>
    <mergeCell ref="A125:A127"/>
    <mergeCell ref="B125:B127"/>
    <mergeCell ref="C125:C127"/>
    <mergeCell ref="D125:D127"/>
    <mergeCell ref="F125:F127"/>
    <mergeCell ref="M131:M133"/>
    <mergeCell ref="N131:N133"/>
    <mergeCell ref="O131:O133"/>
    <mergeCell ref="A134:A136"/>
    <mergeCell ref="B134:B136"/>
    <mergeCell ref="C134:C136"/>
    <mergeCell ref="D134:D136"/>
    <mergeCell ref="F134:F136"/>
    <mergeCell ref="G134:G136"/>
    <mergeCell ref="H134:H136"/>
    <mergeCell ref="I134:I136"/>
    <mergeCell ref="J134:J136"/>
    <mergeCell ref="K134:K136"/>
    <mergeCell ref="M134:M136"/>
    <mergeCell ref="N134:N136"/>
    <mergeCell ref="O134:O136"/>
    <mergeCell ref="G131:G133"/>
    <mergeCell ref="H131:H133"/>
    <mergeCell ref="I131:I133"/>
    <mergeCell ref="J131:J133"/>
    <mergeCell ref="K131:K133"/>
    <mergeCell ref="A131:A133"/>
    <mergeCell ref="B131:B133"/>
    <mergeCell ref="C131:C133"/>
    <mergeCell ref="D131:D133"/>
    <mergeCell ref="F131:F133"/>
    <mergeCell ref="M137:M139"/>
    <mergeCell ref="N137:N139"/>
    <mergeCell ref="O137:O139"/>
    <mergeCell ref="A140:A142"/>
    <mergeCell ref="B140:B142"/>
    <mergeCell ref="C140:C142"/>
    <mergeCell ref="D140:D142"/>
    <mergeCell ref="F140:F142"/>
    <mergeCell ref="G140:G142"/>
    <mergeCell ref="H140:H142"/>
    <mergeCell ref="I140:I142"/>
    <mergeCell ref="J140:J142"/>
    <mergeCell ref="K140:K142"/>
    <mergeCell ref="M140:M142"/>
    <mergeCell ref="N140:N142"/>
    <mergeCell ref="O140:O142"/>
    <mergeCell ref="G137:G139"/>
    <mergeCell ref="H137:H139"/>
    <mergeCell ref="I137:I139"/>
    <mergeCell ref="J137:J139"/>
    <mergeCell ref="K137:K139"/>
    <mergeCell ref="A137:A139"/>
    <mergeCell ref="B137:B139"/>
    <mergeCell ref="C137:C139"/>
    <mergeCell ref="D137:D139"/>
    <mergeCell ref="F137:F139"/>
    <mergeCell ref="C150:C152"/>
    <mergeCell ref="D150:D152"/>
    <mergeCell ref="F150:F152"/>
    <mergeCell ref="M143:M145"/>
    <mergeCell ref="N143:N145"/>
    <mergeCell ref="O143:O145"/>
    <mergeCell ref="A147:A149"/>
    <mergeCell ref="B147:B149"/>
    <mergeCell ref="C147:C149"/>
    <mergeCell ref="D147:D149"/>
    <mergeCell ref="F147:F149"/>
    <mergeCell ref="G147:G149"/>
    <mergeCell ref="H147:H149"/>
    <mergeCell ref="I147:I149"/>
    <mergeCell ref="J147:J149"/>
    <mergeCell ref="K147:K149"/>
    <mergeCell ref="M147:M149"/>
    <mergeCell ref="N147:N149"/>
    <mergeCell ref="O147:O149"/>
    <mergeCell ref="G143:G145"/>
    <mergeCell ref="H143:H145"/>
    <mergeCell ref="I143:I145"/>
    <mergeCell ref="J143:J145"/>
    <mergeCell ref="K143:K145"/>
    <mergeCell ref="A143:A145"/>
    <mergeCell ref="B143:B145"/>
    <mergeCell ref="C143:C145"/>
    <mergeCell ref="D143:D145"/>
    <mergeCell ref="F143:F145"/>
    <mergeCell ref="N153:N155"/>
    <mergeCell ref="O153:O155"/>
    <mergeCell ref="A156:A158"/>
    <mergeCell ref="B156:B158"/>
    <mergeCell ref="C156:C158"/>
    <mergeCell ref="D156:D158"/>
    <mergeCell ref="F156:F158"/>
    <mergeCell ref="G156:G158"/>
    <mergeCell ref="H156:H158"/>
    <mergeCell ref="I156:I158"/>
    <mergeCell ref="J156:J158"/>
    <mergeCell ref="K156:K158"/>
    <mergeCell ref="M156:M158"/>
    <mergeCell ref="M150:M152"/>
    <mergeCell ref="A153:A155"/>
    <mergeCell ref="B153:B155"/>
    <mergeCell ref="C153:C155"/>
    <mergeCell ref="D153:D155"/>
    <mergeCell ref="F153:F155"/>
    <mergeCell ref="G153:G155"/>
    <mergeCell ref="H153:H155"/>
    <mergeCell ref="I153:I155"/>
    <mergeCell ref="J153:J155"/>
    <mergeCell ref="K153:K155"/>
    <mergeCell ref="M153:M155"/>
    <mergeCell ref="G150:G152"/>
    <mergeCell ref="H150:H152"/>
    <mergeCell ref="I150:I152"/>
    <mergeCell ref="J150:J152"/>
    <mergeCell ref="K150:K152"/>
    <mergeCell ref="A150:A152"/>
    <mergeCell ref="B150:B152"/>
    <mergeCell ref="M159:M161"/>
    <mergeCell ref="N159:N161"/>
    <mergeCell ref="O159:O161"/>
    <mergeCell ref="A162:A164"/>
    <mergeCell ref="B162:B164"/>
    <mergeCell ref="C162:C164"/>
    <mergeCell ref="D162:D164"/>
    <mergeCell ref="F162:F164"/>
    <mergeCell ref="G162:G164"/>
    <mergeCell ref="H162:H164"/>
    <mergeCell ref="I162:I164"/>
    <mergeCell ref="J162:J164"/>
    <mergeCell ref="K162:K164"/>
    <mergeCell ref="M162:M164"/>
    <mergeCell ref="N162:N164"/>
    <mergeCell ref="O162:O164"/>
    <mergeCell ref="G159:G161"/>
    <mergeCell ref="H159:H161"/>
    <mergeCell ref="I159:I161"/>
    <mergeCell ref="J159:J161"/>
    <mergeCell ref="K159:K161"/>
    <mergeCell ref="A159:A161"/>
    <mergeCell ref="B159:B161"/>
    <mergeCell ref="C159:C161"/>
    <mergeCell ref="D159:D161"/>
    <mergeCell ref="F159:F161"/>
    <mergeCell ref="M168:M170"/>
    <mergeCell ref="N168:N170"/>
    <mergeCell ref="O168:O170"/>
    <mergeCell ref="A165:A167"/>
    <mergeCell ref="B165:B167"/>
    <mergeCell ref="C165:C167"/>
    <mergeCell ref="D165:D167"/>
    <mergeCell ref="F165:F167"/>
    <mergeCell ref="G165:G167"/>
    <mergeCell ref="H165:H167"/>
    <mergeCell ref="I165:I167"/>
    <mergeCell ref="J165:J167"/>
    <mergeCell ref="K165:K167"/>
    <mergeCell ref="M165:M167"/>
    <mergeCell ref="N165:N167"/>
    <mergeCell ref="O165:O167"/>
    <mergeCell ref="G168:G170"/>
    <mergeCell ref="H168:H170"/>
    <mergeCell ref="I168:I170"/>
    <mergeCell ref="J168:J170"/>
    <mergeCell ref="K168:K170"/>
    <mergeCell ref="A168:A170"/>
    <mergeCell ref="B168:B170"/>
    <mergeCell ref="C168:C170"/>
    <mergeCell ref="D168:D170"/>
    <mergeCell ref="F168:F170"/>
    <mergeCell ref="M171:M173"/>
    <mergeCell ref="N171:N173"/>
    <mergeCell ref="O171:O173"/>
    <mergeCell ref="A174:A176"/>
    <mergeCell ref="B174:B176"/>
    <mergeCell ref="C174:C176"/>
    <mergeCell ref="D174:D176"/>
    <mergeCell ref="F174:F176"/>
    <mergeCell ref="G174:G176"/>
    <mergeCell ref="H174:H176"/>
    <mergeCell ref="I174:I176"/>
    <mergeCell ref="J174:J176"/>
    <mergeCell ref="K174:K176"/>
    <mergeCell ref="M174:M176"/>
    <mergeCell ref="N174:N176"/>
    <mergeCell ref="O174:O176"/>
    <mergeCell ref="G171:G173"/>
    <mergeCell ref="H171:H173"/>
    <mergeCell ref="I171:I173"/>
    <mergeCell ref="J171:J173"/>
    <mergeCell ref="K171:K173"/>
    <mergeCell ref="A171:A173"/>
    <mergeCell ref="B171:B173"/>
    <mergeCell ref="C171:C173"/>
    <mergeCell ref="D171:D173"/>
    <mergeCell ref="F171:F173"/>
    <mergeCell ref="M177:M179"/>
    <mergeCell ref="N177:N179"/>
    <mergeCell ref="O177:O179"/>
    <mergeCell ref="A180:A182"/>
    <mergeCell ref="B180:B182"/>
    <mergeCell ref="C180:C182"/>
    <mergeCell ref="D180:D182"/>
    <mergeCell ref="F180:F182"/>
    <mergeCell ref="G180:G182"/>
    <mergeCell ref="H180:H182"/>
    <mergeCell ref="I180:I182"/>
    <mergeCell ref="J180:J182"/>
    <mergeCell ref="K180:K182"/>
    <mergeCell ref="M180:M182"/>
    <mergeCell ref="N180:N182"/>
    <mergeCell ref="O180:O182"/>
    <mergeCell ref="G177:G179"/>
    <mergeCell ref="H177:H179"/>
    <mergeCell ref="I177:I179"/>
    <mergeCell ref="J177:J179"/>
    <mergeCell ref="K177:K179"/>
    <mergeCell ref="A177:A179"/>
    <mergeCell ref="B177:B179"/>
    <mergeCell ref="C177:C179"/>
    <mergeCell ref="D177:D179"/>
    <mergeCell ref="F177:F179"/>
    <mergeCell ref="M183:M185"/>
    <mergeCell ref="N183:N185"/>
    <mergeCell ref="O183:O185"/>
    <mergeCell ref="A186:A188"/>
    <mergeCell ref="B186:B188"/>
    <mergeCell ref="C186:C188"/>
    <mergeCell ref="D186:D188"/>
    <mergeCell ref="F186:F188"/>
    <mergeCell ref="G186:G188"/>
    <mergeCell ref="H186:H188"/>
    <mergeCell ref="I186:I188"/>
    <mergeCell ref="J186:J188"/>
    <mergeCell ref="K186:K188"/>
    <mergeCell ref="M186:M188"/>
    <mergeCell ref="N186:N188"/>
    <mergeCell ref="O186:O188"/>
    <mergeCell ref="G183:G185"/>
    <mergeCell ref="H183:H185"/>
    <mergeCell ref="I183:I185"/>
    <mergeCell ref="J183:J185"/>
    <mergeCell ref="K183:K185"/>
    <mergeCell ref="A183:A185"/>
    <mergeCell ref="B183:B185"/>
    <mergeCell ref="C183:C185"/>
    <mergeCell ref="D183:D185"/>
    <mergeCell ref="F183:F185"/>
    <mergeCell ref="M189:M191"/>
    <mergeCell ref="N189:N191"/>
    <mergeCell ref="O189:O191"/>
    <mergeCell ref="A192:A194"/>
    <mergeCell ref="B192:B194"/>
    <mergeCell ref="C192:C194"/>
    <mergeCell ref="D192:D194"/>
    <mergeCell ref="F192:F194"/>
    <mergeCell ref="G192:G194"/>
    <mergeCell ref="H192:H194"/>
    <mergeCell ref="I192:I194"/>
    <mergeCell ref="J192:J194"/>
    <mergeCell ref="K192:K194"/>
    <mergeCell ref="M192:M194"/>
    <mergeCell ref="N192:N194"/>
    <mergeCell ref="O192:O194"/>
    <mergeCell ref="G189:G191"/>
    <mergeCell ref="H189:H191"/>
    <mergeCell ref="I189:I191"/>
    <mergeCell ref="J189:J191"/>
    <mergeCell ref="K189:K191"/>
    <mergeCell ref="A189:A191"/>
    <mergeCell ref="B189:B191"/>
    <mergeCell ref="C189:C191"/>
    <mergeCell ref="D189:D191"/>
    <mergeCell ref="F189:F191"/>
    <mergeCell ref="M195:M197"/>
    <mergeCell ref="N195:N197"/>
    <mergeCell ref="O195:O197"/>
    <mergeCell ref="A198:A200"/>
    <mergeCell ref="B198:B200"/>
    <mergeCell ref="C198:C200"/>
    <mergeCell ref="D198:D200"/>
    <mergeCell ref="F198:F200"/>
    <mergeCell ref="G198:G200"/>
    <mergeCell ref="H198:H200"/>
    <mergeCell ref="I198:I200"/>
    <mergeCell ref="J198:J200"/>
    <mergeCell ref="K198:K200"/>
    <mergeCell ref="M198:M200"/>
    <mergeCell ref="N198:N200"/>
    <mergeCell ref="O198:O200"/>
    <mergeCell ref="G195:G197"/>
    <mergeCell ref="H195:H197"/>
    <mergeCell ref="I195:I197"/>
    <mergeCell ref="J195:J197"/>
    <mergeCell ref="K195:K197"/>
    <mergeCell ref="A195:A197"/>
    <mergeCell ref="B195:B197"/>
    <mergeCell ref="C195:C197"/>
    <mergeCell ref="D195:D197"/>
    <mergeCell ref="F195:F197"/>
    <mergeCell ref="M201:M203"/>
    <mergeCell ref="N201:N203"/>
    <mergeCell ref="O201:O203"/>
    <mergeCell ref="A204:A206"/>
    <mergeCell ref="B204:B206"/>
    <mergeCell ref="C204:C206"/>
    <mergeCell ref="D204:D206"/>
    <mergeCell ref="F204:F206"/>
    <mergeCell ref="G204:G206"/>
    <mergeCell ref="H204:H206"/>
    <mergeCell ref="I204:I206"/>
    <mergeCell ref="J204:J206"/>
    <mergeCell ref="K204:K206"/>
    <mergeCell ref="M204:M206"/>
    <mergeCell ref="N204:N206"/>
    <mergeCell ref="O204:O206"/>
    <mergeCell ref="G201:G203"/>
    <mergeCell ref="H201:H203"/>
    <mergeCell ref="I201:I203"/>
    <mergeCell ref="J201:J203"/>
    <mergeCell ref="K201:K203"/>
    <mergeCell ref="A201:A203"/>
    <mergeCell ref="B201:B203"/>
    <mergeCell ref="C201:C203"/>
    <mergeCell ref="D201:D203"/>
    <mergeCell ref="F201:F203"/>
    <mergeCell ref="O207:O209"/>
    <mergeCell ref="A210:A212"/>
    <mergeCell ref="B210:B212"/>
    <mergeCell ref="C210:C212"/>
    <mergeCell ref="D210:D212"/>
    <mergeCell ref="F210:F212"/>
    <mergeCell ref="G210:G212"/>
    <mergeCell ref="H210:H212"/>
    <mergeCell ref="I210:I212"/>
    <mergeCell ref="J210:J212"/>
    <mergeCell ref="K210:K212"/>
    <mergeCell ref="M210:M212"/>
    <mergeCell ref="N210:N212"/>
    <mergeCell ref="O210:O212"/>
    <mergeCell ref="G207:G209"/>
    <mergeCell ref="H207:H209"/>
    <mergeCell ref="I207:I209"/>
    <mergeCell ref="J207:J209"/>
    <mergeCell ref="K207:K209"/>
    <mergeCell ref="A207:A209"/>
    <mergeCell ref="B207:B209"/>
    <mergeCell ref="C207:C209"/>
    <mergeCell ref="D207:D209"/>
    <mergeCell ref="F207:F209"/>
    <mergeCell ref="O214:O216"/>
    <mergeCell ref="A218:A220"/>
    <mergeCell ref="B218:B220"/>
    <mergeCell ref="C218:C220"/>
    <mergeCell ref="D218:D220"/>
    <mergeCell ref="F218:F220"/>
    <mergeCell ref="G218:G220"/>
    <mergeCell ref="H218:H220"/>
    <mergeCell ref="I218:I220"/>
    <mergeCell ref="J218:J220"/>
    <mergeCell ref="K218:K220"/>
    <mergeCell ref="M218:M220"/>
    <mergeCell ref="N218:N220"/>
    <mergeCell ref="O218:O220"/>
    <mergeCell ref="N150:N152"/>
    <mergeCell ref="O150:O152"/>
    <mergeCell ref="N156:N158"/>
    <mergeCell ref="O156:O158"/>
    <mergeCell ref="A214:A216"/>
    <mergeCell ref="B214:B216"/>
    <mergeCell ref="C214:C216"/>
    <mergeCell ref="D214:D216"/>
    <mergeCell ref="F214:F216"/>
    <mergeCell ref="G214:G216"/>
    <mergeCell ref="H214:H216"/>
    <mergeCell ref="I214:I216"/>
    <mergeCell ref="J214:J216"/>
    <mergeCell ref="K214:K216"/>
    <mergeCell ref="M214:M216"/>
    <mergeCell ref="N214:N216"/>
    <mergeCell ref="M207:M209"/>
    <mergeCell ref="N207:N209"/>
    <mergeCell ref="M221:M223"/>
    <mergeCell ref="N221:N223"/>
    <mergeCell ref="O221:O223"/>
    <mergeCell ref="A224:A226"/>
    <mergeCell ref="B224:B226"/>
    <mergeCell ref="C224:C226"/>
    <mergeCell ref="D224:D226"/>
    <mergeCell ref="F224:F226"/>
    <mergeCell ref="G224:G226"/>
    <mergeCell ref="H224:H226"/>
    <mergeCell ref="I224:I226"/>
    <mergeCell ref="J224:J226"/>
    <mergeCell ref="K224:K226"/>
    <mergeCell ref="M224:M226"/>
    <mergeCell ref="N224:N226"/>
    <mergeCell ref="O224:O226"/>
    <mergeCell ref="G221:G223"/>
    <mergeCell ref="H221:H223"/>
    <mergeCell ref="I221:I223"/>
    <mergeCell ref="J221:J223"/>
    <mergeCell ref="K221:K223"/>
    <mergeCell ref="A221:A223"/>
    <mergeCell ref="B221:B223"/>
    <mergeCell ref="C221:C223"/>
    <mergeCell ref="D221:D223"/>
    <mergeCell ref="F221:F223"/>
    <mergeCell ref="M227:M229"/>
    <mergeCell ref="N227:N229"/>
    <mergeCell ref="O227:O229"/>
    <mergeCell ref="A230:A232"/>
    <mergeCell ref="B230:B232"/>
    <mergeCell ref="C230:C232"/>
    <mergeCell ref="D230:D232"/>
    <mergeCell ref="F230:F232"/>
    <mergeCell ref="G230:G232"/>
    <mergeCell ref="H230:H232"/>
    <mergeCell ref="I230:I232"/>
    <mergeCell ref="J230:J232"/>
    <mergeCell ref="K230:K232"/>
    <mergeCell ref="M230:M232"/>
    <mergeCell ref="N230:N232"/>
    <mergeCell ref="O230:O232"/>
    <mergeCell ref="G227:G229"/>
    <mergeCell ref="H227:H229"/>
    <mergeCell ref="I227:I229"/>
    <mergeCell ref="J227:J229"/>
    <mergeCell ref="K227:K229"/>
    <mergeCell ref="A227:A229"/>
    <mergeCell ref="B227:B229"/>
    <mergeCell ref="C227:C229"/>
    <mergeCell ref="D227:D229"/>
    <mergeCell ref="F227:F229"/>
    <mergeCell ref="M233:M235"/>
    <mergeCell ref="N233:N235"/>
    <mergeCell ref="O233:O235"/>
    <mergeCell ref="A236:A238"/>
    <mergeCell ref="B236:B238"/>
    <mergeCell ref="C236:C238"/>
    <mergeCell ref="D236:D238"/>
    <mergeCell ref="F236:F238"/>
    <mergeCell ref="G236:G238"/>
    <mergeCell ref="H236:H238"/>
    <mergeCell ref="I236:I238"/>
    <mergeCell ref="J236:J238"/>
    <mergeCell ref="K236:K238"/>
    <mergeCell ref="M236:M238"/>
    <mergeCell ref="N236:N238"/>
    <mergeCell ref="O236:O238"/>
    <mergeCell ref="G233:G235"/>
    <mergeCell ref="H233:H235"/>
    <mergeCell ref="I233:I235"/>
    <mergeCell ref="J233:J235"/>
    <mergeCell ref="K233:K235"/>
    <mergeCell ref="A233:A235"/>
    <mergeCell ref="B233:B235"/>
    <mergeCell ref="C233:C235"/>
    <mergeCell ref="D233:D235"/>
    <mergeCell ref="F233:F235"/>
    <mergeCell ref="M239:M241"/>
    <mergeCell ref="N239:N241"/>
    <mergeCell ref="O239:O241"/>
    <mergeCell ref="A242:A244"/>
    <mergeCell ref="B242:B244"/>
    <mergeCell ref="C242:C244"/>
    <mergeCell ref="D242:D244"/>
    <mergeCell ref="F242:F244"/>
    <mergeCell ref="G242:G244"/>
    <mergeCell ref="H242:H244"/>
    <mergeCell ref="I242:I244"/>
    <mergeCell ref="J242:J244"/>
    <mergeCell ref="K242:K244"/>
    <mergeCell ref="M242:M244"/>
    <mergeCell ref="N242:N244"/>
    <mergeCell ref="O242:O244"/>
    <mergeCell ref="G239:G241"/>
    <mergeCell ref="H239:H241"/>
    <mergeCell ref="I239:I241"/>
    <mergeCell ref="J239:J241"/>
    <mergeCell ref="K239:K241"/>
    <mergeCell ref="A239:A241"/>
    <mergeCell ref="B239:B241"/>
    <mergeCell ref="C239:C241"/>
    <mergeCell ref="D239:D241"/>
    <mergeCell ref="F239:F241"/>
    <mergeCell ref="M245:M247"/>
    <mergeCell ref="N245:N247"/>
    <mergeCell ref="O245:O247"/>
    <mergeCell ref="A248:A250"/>
    <mergeCell ref="B248:B250"/>
    <mergeCell ref="C248:C250"/>
    <mergeCell ref="D248:D250"/>
    <mergeCell ref="F248:F250"/>
    <mergeCell ref="G248:G250"/>
    <mergeCell ref="H248:H250"/>
    <mergeCell ref="I248:I250"/>
    <mergeCell ref="J248:J250"/>
    <mergeCell ref="K248:K250"/>
    <mergeCell ref="M248:M250"/>
    <mergeCell ref="N248:N250"/>
    <mergeCell ref="O248:O250"/>
    <mergeCell ref="G245:G247"/>
    <mergeCell ref="H245:H247"/>
    <mergeCell ref="I245:I247"/>
    <mergeCell ref="J245:J247"/>
    <mergeCell ref="K245:K247"/>
    <mergeCell ref="A245:A247"/>
    <mergeCell ref="B245:B247"/>
    <mergeCell ref="C245:C247"/>
    <mergeCell ref="D245:D247"/>
    <mergeCell ref="F245:F247"/>
    <mergeCell ref="M251:M253"/>
    <mergeCell ref="N251:N253"/>
    <mergeCell ref="O251:O253"/>
    <mergeCell ref="A254:A256"/>
    <mergeCell ref="B254:B256"/>
    <mergeCell ref="C254:C256"/>
    <mergeCell ref="D254:D256"/>
    <mergeCell ref="F254:F256"/>
    <mergeCell ref="G254:G256"/>
    <mergeCell ref="H254:H256"/>
    <mergeCell ref="I254:I256"/>
    <mergeCell ref="J254:J256"/>
    <mergeCell ref="K254:K256"/>
    <mergeCell ref="M254:M256"/>
    <mergeCell ref="N254:N256"/>
    <mergeCell ref="O254:O256"/>
    <mergeCell ref="G251:G253"/>
    <mergeCell ref="H251:H253"/>
    <mergeCell ref="I251:I253"/>
    <mergeCell ref="J251:J253"/>
    <mergeCell ref="K251:K253"/>
    <mergeCell ref="A251:A253"/>
    <mergeCell ref="B251:B253"/>
    <mergeCell ref="C251:C253"/>
    <mergeCell ref="D251:D253"/>
    <mergeCell ref="F251:F253"/>
    <mergeCell ref="M257:M259"/>
    <mergeCell ref="N257:N259"/>
    <mergeCell ref="O257:O259"/>
    <mergeCell ref="A260:A262"/>
    <mergeCell ref="B260:B262"/>
    <mergeCell ref="C260:C262"/>
    <mergeCell ref="D260:D262"/>
    <mergeCell ref="F260:F262"/>
    <mergeCell ref="G260:G262"/>
    <mergeCell ref="H260:H262"/>
    <mergeCell ref="I260:I262"/>
    <mergeCell ref="J260:J262"/>
    <mergeCell ref="K260:K262"/>
    <mergeCell ref="M260:M262"/>
    <mergeCell ref="N260:N262"/>
    <mergeCell ref="O260:O262"/>
    <mergeCell ref="G257:G259"/>
    <mergeCell ref="H257:H259"/>
    <mergeCell ref="I257:I259"/>
    <mergeCell ref="J257:J259"/>
    <mergeCell ref="K257:K259"/>
    <mergeCell ref="A257:A259"/>
    <mergeCell ref="B257:B259"/>
    <mergeCell ref="C257:C259"/>
    <mergeCell ref="D257:D259"/>
    <mergeCell ref="F257:F259"/>
    <mergeCell ref="M263:M265"/>
    <mergeCell ref="N263:N265"/>
    <mergeCell ref="O263:O265"/>
    <mergeCell ref="A266:A268"/>
    <mergeCell ref="B266:B268"/>
    <mergeCell ref="C266:C268"/>
    <mergeCell ref="D266:D268"/>
    <mergeCell ref="F266:F268"/>
    <mergeCell ref="G266:G268"/>
    <mergeCell ref="H266:H268"/>
    <mergeCell ref="I266:I268"/>
    <mergeCell ref="J266:J268"/>
    <mergeCell ref="K266:K268"/>
    <mergeCell ref="M266:M268"/>
    <mergeCell ref="N266:N268"/>
    <mergeCell ref="O266:O268"/>
    <mergeCell ref="G263:G265"/>
    <mergeCell ref="H263:H265"/>
    <mergeCell ref="I263:I265"/>
    <mergeCell ref="J263:J265"/>
    <mergeCell ref="K263:K265"/>
    <mergeCell ref="A263:A265"/>
    <mergeCell ref="B263:B265"/>
    <mergeCell ref="C263:C265"/>
    <mergeCell ref="D263:D265"/>
    <mergeCell ref="F263:F265"/>
    <mergeCell ref="M269:M271"/>
    <mergeCell ref="N269:N271"/>
    <mergeCell ref="O269:O271"/>
    <mergeCell ref="A272:A274"/>
    <mergeCell ref="B272:B274"/>
    <mergeCell ref="C272:C274"/>
    <mergeCell ref="D272:D274"/>
    <mergeCell ref="F272:F274"/>
    <mergeCell ref="G272:G274"/>
    <mergeCell ref="H272:H274"/>
    <mergeCell ref="I272:I274"/>
    <mergeCell ref="J272:J274"/>
    <mergeCell ref="K272:K274"/>
    <mergeCell ref="M272:M274"/>
    <mergeCell ref="N272:N274"/>
    <mergeCell ref="O272:O274"/>
    <mergeCell ref="G269:G271"/>
    <mergeCell ref="H269:H271"/>
    <mergeCell ref="I269:I271"/>
    <mergeCell ref="J269:J271"/>
    <mergeCell ref="K269:K271"/>
    <mergeCell ref="A269:A271"/>
    <mergeCell ref="B269:B271"/>
    <mergeCell ref="C269:C271"/>
    <mergeCell ref="D269:D271"/>
    <mergeCell ref="F269:F271"/>
    <mergeCell ref="M276:M278"/>
    <mergeCell ref="N276:N278"/>
    <mergeCell ref="O276:O278"/>
    <mergeCell ref="A279:A281"/>
    <mergeCell ref="B279:B281"/>
    <mergeCell ref="C279:C281"/>
    <mergeCell ref="D279:D281"/>
    <mergeCell ref="F279:F281"/>
    <mergeCell ref="G279:G281"/>
    <mergeCell ref="H279:H281"/>
    <mergeCell ref="I279:I281"/>
    <mergeCell ref="J279:J281"/>
    <mergeCell ref="K279:K281"/>
    <mergeCell ref="M279:M281"/>
    <mergeCell ref="N279:N281"/>
    <mergeCell ref="O279:O281"/>
    <mergeCell ref="G276:G278"/>
    <mergeCell ref="H276:H278"/>
    <mergeCell ref="I276:I278"/>
    <mergeCell ref="J276:J278"/>
    <mergeCell ref="K276:K278"/>
    <mergeCell ref="A276:A278"/>
    <mergeCell ref="B276:B278"/>
    <mergeCell ref="C276:C278"/>
    <mergeCell ref="D276:D278"/>
    <mergeCell ref="F276:F278"/>
    <mergeCell ref="M282:M284"/>
    <mergeCell ref="N282:N284"/>
    <mergeCell ref="O282:O284"/>
    <mergeCell ref="A285:A287"/>
    <mergeCell ref="B285:B287"/>
    <mergeCell ref="C285:C287"/>
    <mergeCell ref="D285:D287"/>
    <mergeCell ref="F285:F287"/>
    <mergeCell ref="G285:G287"/>
    <mergeCell ref="H285:H287"/>
    <mergeCell ref="I285:I287"/>
    <mergeCell ref="J285:J287"/>
    <mergeCell ref="K285:K287"/>
    <mergeCell ref="M285:M287"/>
    <mergeCell ref="N288:N290"/>
    <mergeCell ref="O285:O287"/>
    <mergeCell ref="G282:G284"/>
    <mergeCell ref="H282:H284"/>
    <mergeCell ref="I282:I284"/>
    <mergeCell ref="J282:J284"/>
    <mergeCell ref="K282:K284"/>
    <mergeCell ref="A282:A284"/>
    <mergeCell ref="B282:B284"/>
    <mergeCell ref="C282:C284"/>
    <mergeCell ref="D282:D284"/>
    <mergeCell ref="F282:F284"/>
    <mergeCell ref="M288:M290"/>
    <mergeCell ref="O288:O290"/>
    <mergeCell ref="A291:A293"/>
    <mergeCell ref="B291:B293"/>
    <mergeCell ref="C291:C293"/>
    <mergeCell ref="D291:D293"/>
    <mergeCell ref="F291:F293"/>
    <mergeCell ref="G291:G293"/>
    <mergeCell ref="H291:H293"/>
    <mergeCell ref="I291:I293"/>
    <mergeCell ref="J291:J293"/>
    <mergeCell ref="K291:K293"/>
    <mergeCell ref="M291:M293"/>
    <mergeCell ref="N291:N293"/>
    <mergeCell ref="O291:O293"/>
    <mergeCell ref="G288:G290"/>
    <mergeCell ref="H288:H290"/>
    <mergeCell ref="I288:I290"/>
    <mergeCell ref="J288:J290"/>
    <mergeCell ref="K288:K290"/>
    <mergeCell ref="A288:A290"/>
    <mergeCell ref="B288:B290"/>
    <mergeCell ref="C288:C290"/>
    <mergeCell ref="D288:D290"/>
    <mergeCell ref="F288:F290"/>
    <mergeCell ref="M294:M296"/>
    <mergeCell ref="N294:N296"/>
    <mergeCell ref="O294:O296"/>
    <mergeCell ref="A297:A299"/>
    <mergeCell ref="B297:B299"/>
    <mergeCell ref="C297:C299"/>
    <mergeCell ref="D297:D299"/>
    <mergeCell ref="F297:F299"/>
    <mergeCell ref="G297:G299"/>
    <mergeCell ref="H297:H299"/>
    <mergeCell ref="I297:I299"/>
    <mergeCell ref="J297:J299"/>
    <mergeCell ref="K297:K299"/>
    <mergeCell ref="M297:M299"/>
    <mergeCell ref="N297:N299"/>
    <mergeCell ref="O297:O299"/>
    <mergeCell ref="G294:G296"/>
    <mergeCell ref="H294:H296"/>
    <mergeCell ref="I294:I296"/>
    <mergeCell ref="J294:J296"/>
    <mergeCell ref="K294:K296"/>
    <mergeCell ref="A294:A296"/>
    <mergeCell ref="B294:B296"/>
    <mergeCell ref="C294:C296"/>
    <mergeCell ref="D294:D296"/>
    <mergeCell ref="F294:F296"/>
    <mergeCell ref="M300:M302"/>
    <mergeCell ref="N300:N302"/>
    <mergeCell ref="O300:O302"/>
    <mergeCell ref="A303:A305"/>
    <mergeCell ref="B303:B305"/>
    <mergeCell ref="C303:C305"/>
    <mergeCell ref="D303:D305"/>
    <mergeCell ref="F303:F305"/>
    <mergeCell ref="G303:G305"/>
    <mergeCell ref="H303:H305"/>
    <mergeCell ref="I303:I305"/>
    <mergeCell ref="J303:J305"/>
    <mergeCell ref="K303:K305"/>
    <mergeCell ref="M303:M305"/>
    <mergeCell ref="N303:N305"/>
    <mergeCell ref="O303:O305"/>
    <mergeCell ref="G300:G302"/>
    <mergeCell ref="H300:H302"/>
    <mergeCell ref="I300:I302"/>
    <mergeCell ref="J300:J302"/>
    <mergeCell ref="K300:K302"/>
    <mergeCell ref="A300:A302"/>
    <mergeCell ref="B300:B302"/>
    <mergeCell ref="C300:C302"/>
    <mergeCell ref="D300:D302"/>
    <mergeCell ref="F300:F302"/>
    <mergeCell ref="M306:M308"/>
    <mergeCell ref="N306:N308"/>
    <mergeCell ref="O306:O308"/>
    <mergeCell ref="A309:A311"/>
    <mergeCell ref="B309:B311"/>
    <mergeCell ref="C309:C311"/>
    <mergeCell ref="D309:D311"/>
    <mergeCell ref="F309:F311"/>
    <mergeCell ref="G309:G311"/>
    <mergeCell ref="H309:H311"/>
    <mergeCell ref="I309:I311"/>
    <mergeCell ref="J309:J311"/>
    <mergeCell ref="K309:K311"/>
    <mergeCell ref="M309:M311"/>
    <mergeCell ref="N309:N311"/>
    <mergeCell ref="O309:O311"/>
    <mergeCell ref="G306:G308"/>
    <mergeCell ref="H306:H308"/>
    <mergeCell ref="I306:I308"/>
    <mergeCell ref="J306:J308"/>
    <mergeCell ref="K306:K308"/>
    <mergeCell ref="A306:A308"/>
    <mergeCell ref="B306:B308"/>
    <mergeCell ref="C306:C308"/>
    <mergeCell ref="D306:D308"/>
    <mergeCell ref="F306:F308"/>
    <mergeCell ref="M312:M314"/>
    <mergeCell ref="N312:N314"/>
    <mergeCell ref="O312:O314"/>
    <mergeCell ref="A315:A317"/>
    <mergeCell ref="B315:B317"/>
    <mergeCell ref="C315:C317"/>
    <mergeCell ref="D315:D317"/>
    <mergeCell ref="F315:F317"/>
    <mergeCell ref="G315:G317"/>
    <mergeCell ref="H315:H317"/>
    <mergeCell ref="I315:I317"/>
    <mergeCell ref="J315:J317"/>
    <mergeCell ref="K315:K317"/>
    <mergeCell ref="M315:M317"/>
    <mergeCell ref="N315:N317"/>
    <mergeCell ref="O315:O317"/>
    <mergeCell ref="G312:G314"/>
    <mergeCell ref="H312:H314"/>
    <mergeCell ref="I312:I314"/>
    <mergeCell ref="J312:J314"/>
    <mergeCell ref="K312:K314"/>
    <mergeCell ref="A312:A314"/>
    <mergeCell ref="B312:B314"/>
    <mergeCell ref="C312:C314"/>
    <mergeCell ref="D312:D314"/>
    <mergeCell ref="F312:F314"/>
    <mergeCell ref="M318:M320"/>
    <mergeCell ref="N318:N320"/>
    <mergeCell ref="O318:O320"/>
    <mergeCell ref="A321:A323"/>
    <mergeCell ref="B321:B323"/>
    <mergeCell ref="C321:C323"/>
    <mergeCell ref="D321:D323"/>
    <mergeCell ref="F321:F323"/>
    <mergeCell ref="G321:G323"/>
    <mergeCell ref="H321:H323"/>
    <mergeCell ref="I321:I323"/>
    <mergeCell ref="J321:J323"/>
    <mergeCell ref="K321:K323"/>
    <mergeCell ref="M321:M323"/>
    <mergeCell ref="N321:N323"/>
    <mergeCell ref="O321:O323"/>
    <mergeCell ref="G318:G320"/>
    <mergeCell ref="H318:H320"/>
    <mergeCell ref="I318:I320"/>
    <mergeCell ref="J318:J320"/>
    <mergeCell ref="K318:K320"/>
    <mergeCell ref="A318:A320"/>
    <mergeCell ref="B318:B320"/>
    <mergeCell ref="C318:C320"/>
    <mergeCell ref="D318:D320"/>
    <mergeCell ref="F318:F320"/>
    <mergeCell ref="M324:M326"/>
    <mergeCell ref="N324:N326"/>
    <mergeCell ref="O324:O326"/>
    <mergeCell ref="A327:A329"/>
    <mergeCell ref="B327:B329"/>
    <mergeCell ref="C327:C329"/>
    <mergeCell ref="D327:D329"/>
    <mergeCell ref="F327:F329"/>
    <mergeCell ref="G327:G329"/>
    <mergeCell ref="H327:H329"/>
    <mergeCell ref="I327:I329"/>
    <mergeCell ref="J327:J329"/>
    <mergeCell ref="K327:K329"/>
    <mergeCell ref="M327:M329"/>
    <mergeCell ref="N327:N329"/>
    <mergeCell ref="O327:O329"/>
    <mergeCell ref="G324:G326"/>
    <mergeCell ref="H324:H326"/>
    <mergeCell ref="I324:I326"/>
    <mergeCell ref="J324:J326"/>
    <mergeCell ref="K324:K326"/>
    <mergeCell ref="A324:A326"/>
    <mergeCell ref="B324:B326"/>
    <mergeCell ref="C324:C326"/>
    <mergeCell ref="D324:D326"/>
    <mergeCell ref="F324:F326"/>
    <mergeCell ref="M330:M332"/>
    <mergeCell ref="N330:N332"/>
    <mergeCell ref="O330:O332"/>
    <mergeCell ref="A333:A335"/>
    <mergeCell ref="B333:B335"/>
    <mergeCell ref="C333:C335"/>
    <mergeCell ref="D333:D335"/>
    <mergeCell ref="F333:F335"/>
    <mergeCell ref="G333:G335"/>
    <mergeCell ref="H333:H335"/>
    <mergeCell ref="I333:I335"/>
    <mergeCell ref="J333:J335"/>
    <mergeCell ref="K333:K335"/>
    <mergeCell ref="M333:M335"/>
    <mergeCell ref="N333:N335"/>
    <mergeCell ref="O333:O335"/>
    <mergeCell ref="G330:G332"/>
    <mergeCell ref="H330:H332"/>
    <mergeCell ref="I330:I332"/>
    <mergeCell ref="J330:J332"/>
    <mergeCell ref="K330:K332"/>
    <mergeCell ref="A330:A332"/>
    <mergeCell ref="B330:B332"/>
    <mergeCell ref="C330:C332"/>
    <mergeCell ref="D330:D332"/>
    <mergeCell ref="F330:F332"/>
    <mergeCell ref="M337:M339"/>
    <mergeCell ref="N337:N339"/>
    <mergeCell ref="O337:O339"/>
    <mergeCell ref="A340:A342"/>
    <mergeCell ref="B340:B342"/>
    <mergeCell ref="C340:C342"/>
    <mergeCell ref="D340:D342"/>
    <mergeCell ref="F340:F342"/>
    <mergeCell ref="G340:G342"/>
    <mergeCell ref="H340:H342"/>
    <mergeCell ref="I340:I342"/>
    <mergeCell ref="J340:J342"/>
    <mergeCell ref="K340:K342"/>
    <mergeCell ref="M340:M342"/>
    <mergeCell ref="N340:N342"/>
    <mergeCell ref="O340:O342"/>
    <mergeCell ref="G337:G339"/>
    <mergeCell ref="H337:H339"/>
    <mergeCell ref="I337:I339"/>
    <mergeCell ref="J337:J339"/>
    <mergeCell ref="K337:K339"/>
    <mergeCell ref="A337:A339"/>
    <mergeCell ref="B337:B339"/>
    <mergeCell ref="C337:C339"/>
    <mergeCell ref="D337:D339"/>
    <mergeCell ref="F337:F339"/>
    <mergeCell ref="M343:M345"/>
    <mergeCell ref="N343:N345"/>
    <mergeCell ref="O343:O345"/>
    <mergeCell ref="A346:A348"/>
    <mergeCell ref="B346:B348"/>
    <mergeCell ref="C346:C348"/>
    <mergeCell ref="D346:D348"/>
    <mergeCell ref="F346:F348"/>
    <mergeCell ref="G346:G348"/>
    <mergeCell ref="H346:H348"/>
    <mergeCell ref="I346:I348"/>
    <mergeCell ref="J346:J348"/>
    <mergeCell ref="K346:K348"/>
    <mergeCell ref="M346:M348"/>
    <mergeCell ref="N346:N348"/>
    <mergeCell ref="O346:O348"/>
    <mergeCell ref="G343:G345"/>
    <mergeCell ref="H343:H345"/>
    <mergeCell ref="I343:I345"/>
    <mergeCell ref="J343:J345"/>
    <mergeCell ref="K343:K345"/>
    <mergeCell ref="A343:A345"/>
    <mergeCell ref="B343:B345"/>
    <mergeCell ref="C343:C345"/>
    <mergeCell ref="D343:D345"/>
    <mergeCell ref="F343:F345"/>
    <mergeCell ref="M349:M351"/>
    <mergeCell ref="N349:N351"/>
    <mergeCell ref="O349:O351"/>
    <mergeCell ref="A352:A354"/>
    <mergeCell ref="B352:B354"/>
    <mergeCell ref="C352:C354"/>
    <mergeCell ref="D352:D354"/>
    <mergeCell ref="F352:F354"/>
    <mergeCell ref="G352:G354"/>
    <mergeCell ref="H352:H354"/>
    <mergeCell ref="I352:I354"/>
    <mergeCell ref="J352:J354"/>
    <mergeCell ref="K352:K354"/>
    <mergeCell ref="M352:M354"/>
    <mergeCell ref="N352:N354"/>
    <mergeCell ref="O352:O354"/>
    <mergeCell ref="G349:G351"/>
    <mergeCell ref="H349:H351"/>
    <mergeCell ref="I349:I351"/>
    <mergeCell ref="J349:J351"/>
    <mergeCell ref="K349:K351"/>
    <mergeCell ref="A349:A351"/>
    <mergeCell ref="B349:B351"/>
    <mergeCell ref="C349:C351"/>
    <mergeCell ref="D349:D351"/>
    <mergeCell ref="F349:F351"/>
    <mergeCell ref="O658:O660"/>
    <mergeCell ref="O661:O663"/>
    <mergeCell ref="O664:O666"/>
    <mergeCell ref="O667:O669"/>
    <mergeCell ref="M355:M357"/>
    <mergeCell ref="N355:N357"/>
    <mergeCell ref="O355:O357"/>
    <mergeCell ref="A358:A360"/>
    <mergeCell ref="B358:B360"/>
    <mergeCell ref="C358:C360"/>
    <mergeCell ref="D358:D360"/>
    <mergeCell ref="F358:F360"/>
    <mergeCell ref="G358:G360"/>
    <mergeCell ref="H358:H360"/>
    <mergeCell ref="I358:I360"/>
    <mergeCell ref="J358:J360"/>
    <mergeCell ref="K358:K360"/>
    <mergeCell ref="M358:M360"/>
    <mergeCell ref="N358:N360"/>
    <mergeCell ref="O358:O360"/>
    <mergeCell ref="G355:G357"/>
    <mergeCell ref="H355:H357"/>
    <mergeCell ref="I355:I357"/>
    <mergeCell ref="J355:J357"/>
    <mergeCell ref="K355:K357"/>
    <mergeCell ref="A355:A357"/>
    <mergeCell ref="B355:B357"/>
    <mergeCell ref="C355:C357"/>
    <mergeCell ref="D355:D357"/>
    <mergeCell ref="F355:F357"/>
    <mergeCell ref="A361:A363"/>
    <mergeCell ref="B361:B363"/>
  </mergeCells>
  <pageMargins left="0.70866141732283505" right="0.70866141732283505" top="0.74803149606299202" bottom="0.74803149606299202" header="0.31496062992126" footer="0.31496062992126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f91bfb2-a9c1-45d0-8517-08b1f316eb15" origin="userSelected">
  <element uid="c793ab1b-93c1-41a9-a5c4-99e62d3cd9eb" value=""/>
</sisl>
</file>

<file path=customXml/itemProps1.xml><?xml version="1.0" encoding="utf-8"?>
<ds:datastoreItem xmlns:ds="http://schemas.openxmlformats.org/officeDocument/2006/customXml" ds:itemID="{B7962912-7793-452F-9DBC-C39EA31649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T1</vt:lpstr>
      <vt:lpstr>T2</vt:lpstr>
      <vt:lpstr>'T2'!Print_Area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1732</dc:creator>
  <cp:lastModifiedBy>Anisa Bihorac</cp:lastModifiedBy>
  <cp:lastPrinted>2022-02-15T15:22:41Z</cp:lastPrinted>
  <dcterms:created xsi:type="dcterms:W3CDTF">2021-04-12T06:01:24Z</dcterms:created>
  <dcterms:modified xsi:type="dcterms:W3CDTF">2022-03-04T10:26:32Z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02cba22d-b660-4b14-89fe-1aaa2a042b24</vt:lpwstr>
  </property>
  <property fmtid="{D5CDD505-2E9C-101B-9397-08002B2CF9AE}" pid="3" name="bjSaver">
    <vt:lpwstr>j6DtkVm08skiP5ydKO42BHhHg6o9raqG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policy="5f91bfb2-a9c1-45d0-8517-08b1f316eb15" origin="userSelected" xmlns="http://www.boldonj</vt:lpwstr>
  </property>
  <property fmtid="{D5CDD505-2E9C-101B-9397-08002B2CF9AE}" pid="5" name="bjDocumentLabelXML-0">
    <vt:lpwstr>ames.com/2008/01/sie/internal/label"&gt;&lt;element uid="c793ab1b-93c1-41a9-a5c4-99e62d3cd9eb" value="" /&gt;&lt;/sisl&gt;</vt:lpwstr>
  </property>
  <property fmtid="{D5CDD505-2E9C-101B-9397-08002B2CF9AE}" pid="6" name="bjDocumentSecurityLabel">
    <vt:lpwstr>Ograničeno</vt:lpwstr>
  </property>
</Properties>
</file>